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D03772C7-157C-45AC-91D0-048C8920E8C1}" xr6:coauthVersionLast="47" xr6:coauthVersionMax="47" xr10:uidLastSave="{00000000-0000-0000-0000-000000000000}"/>
  <bookViews>
    <workbookView xWindow="768" yWindow="768" windowWidth="17280" windowHeight="9960" xr2:uid="{00000000-000D-0000-FFFF-FFFF00000000}"/>
  </bookViews>
  <sheets>
    <sheet name="23-24 School Nurse Cou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1" l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K4" i="1" l="1"/>
  <c r="K5" i="1"/>
  <c r="K6" i="1"/>
  <c r="K7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100" i="1"/>
  <c r="K102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3" i="1"/>
  <c r="G175" i="1" l="1"/>
  <c r="H175" i="1"/>
  <c r="I175" i="1"/>
  <c r="F175" i="1"/>
  <c r="C175" i="1" l="1"/>
  <c r="D175" i="1"/>
  <c r="E175" i="1"/>
</calcChain>
</file>

<file path=xl/sharedStrings.xml><?xml version="1.0" encoding="utf-8"?>
<sst xmlns="http://schemas.openxmlformats.org/spreadsheetml/2006/main" count="569" uniqueCount="556">
  <si>
    <t>District Number</t>
  </si>
  <si>
    <t>District Hired Nurses</t>
  </si>
  <si>
    <t>Contract Hired Nurses</t>
  </si>
  <si>
    <t>Total Nurses In District 23-24</t>
  </si>
  <si>
    <t>Total Nurses in District 22-23</t>
  </si>
  <si>
    <t>Nurse Trend</t>
  </si>
  <si>
    <t>Enrolled in District 23-24</t>
  </si>
  <si>
    <t>Enrolled in District 22-23</t>
  </si>
  <si>
    <t>Enrollment Trend</t>
  </si>
  <si>
    <t>Nurses Ratio 2023-2024</t>
  </si>
  <si>
    <t>Nurses Ratio 2022-2023</t>
  </si>
  <si>
    <t>Adair County</t>
  </si>
  <si>
    <t>001</t>
  </si>
  <si>
    <t>Allen County</t>
  </si>
  <si>
    <t>005</t>
  </si>
  <si>
    <t>Anchorage Independent</t>
  </si>
  <si>
    <t>006</t>
  </si>
  <si>
    <t>Anderson County</t>
  </si>
  <si>
    <t>011</t>
  </si>
  <si>
    <t>Ashland Independent</t>
  </si>
  <si>
    <t>012</t>
  </si>
  <si>
    <t>Augusta Independent</t>
  </si>
  <si>
    <t>013</t>
  </si>
  <si>
    <t>Ballard County</t>
  </si>
  <si>
    <t>015</t>
  </si>
  <si>
    <t>Barbourville Independent</t>
  </si>
  <si>
    <t>016</t>
  </si>
  <si>
    <t>Bardstown Independent</t>
  </si>
  <si>
    <t>017</t>
  </si>
  <si>
    <t>Barren County</t>
  </si>
  <si>
    <t>021</t>
  </si>
  <si>
    <t>Bath County</t>
  </si>
  <si>
    <t>025</t>
  </si>
  <si>
    <t>Beechwood Independent</t>
  </si>
  <si>
    <t>026</t>
  </si>
  <si>
    <t>Bell County</t>
  </si>
  <si>
    <t>031</t>
  </si>
  <si>
    <t>Bellevue Independent</t>
  </si>
  <si>
    <t>032</t>
  </si>
  <si>
    <t>Berea Independent</t>
  </si>
  <si>
    <t>034</t>
  </si>
  <si>
    <t>Boone County</t>
  </si>
  <si>
    <t>035</t>
  </si>
  <si>
    <t>Bourbon County</t>
  </si>
  <si>
    <t>041</t>
  </si>
  <si>
    <t>Bowling Green Independent</t>
  </si>
  <si>
    <t>042</t>
  </si>
  <si>
    <t>Boyd County</t>
  </si>
  <si>
    <t>045</t>
  </si>
  <si>
    <t>Boyle County</t>
  </si>
  <si>
    <t>051</t>
  </si>
  <si>
    <t>Bracken County</t>
  </si>
  <si>
    <t>055</t>
  </si>
  <si>
    <t>Breathitt County</t>
  </si>
  <si>
    <t>061</t>
  </si>
  <si>
    <t>Breckinridge County</t>
  </si>
  <si>
    <t>065</t>
  </si>
  <si>
    <t>Bullitt County</t>
  </si>
  <si>
    <t>071</t>
  </si>
  <si>
    <t>Burgin Independent</t>
  </si>
  <si>
    <t>072</t>
  </si>
  <si>
    <t>Butler County</t>
  </si>
  <si>
    <t>075</t>
  </si>
  <si>
    <t>Caldwell County</t>
  </si>
  <si>
    <t>081</t>
  </si>
  <si>
    <t>Calloway County</t>
  </si>
  <si>
    <t>085</t>
  </si>
  <si>
    <t>Campbell County</t>
  </si>
  <si>
    <t>091</t>
  </si>
  <si>
    <t>Campbellsville Independent</t>
  </si>
  <si>
    <t>092</t>
  </si>
  <si>
    <t>Carlisle County</t>
  </si>
  <si>
    <t>095</t>
  </si>
  <si>
    <t>Carroll County</t>
  </si>
  <si>
    <t>101</t>
  </si>
  <si>
    <t>Carter County</t>
  </si>
  <si>
    <t>105</t>
  </si>
  <si>
    <t>Casey County</t>
  </si>
  <si>
    <t>111</t>
  </si>
  <si>
    <t>Caverna Independent</t>
  </si>
  <si>
    <t>113</t>
  </si>
  <si>
    <t>Christian County</t>
  </si>
  <si>
    <t>115</t>
  </si>
  <si>
    <t>Clark County</t>
  </si>
  <si>
    <t>121</t>
  </si>
  <si>
    <t>Clay County</t>
  </si>
  <si>
    <t>125</t>
  </si>
  <si>
    <t>Clinton County</t>
  </si>
  <si>
    <t>131</t>
  </si>
  <si>
    <t>Cloverport Independent</t>
  </si>
  <si>
    <t>132</t>
  </si>
  <si>
    <t>Corbin Independent</t>
  </si>
  <si>
    <t>133</t>
  </si>
  <si>
    <t>Covington Independent</t>
  </si>
  <si>
    <t>134</t>
  </si>
  <si>
    <t>Crittenden County</t>
  </si>
  <si>
    <t>135</t>
  </si>
  <si>
    <t>Cumberland County</t>
  </si>
  <si>
    <t>141</t>
  </si>
  <si>
    <t>Danville Independent</t>
  </si>
  <si>
    <t>143</t>
  </si>
  <si>
    <t>Daviess County</t>
  </si>
  <si>
    <t>145</t>
  </si>
  <si>
    <t>Dawson Springs Independent</t>
  </si>
  <si>
    <t>146</t>
  </si>
  <si>
    <t>Dayton Independent</t>
  </si>
  <si>
    <t>147</t>
  </si>
  <si>
    <t>East Bernstadt Independent</t>
  </si>
  <si>
    <t>149</t>
  </si>
  <si>
    <t>Edmonson County</t>
  </si>
  <si>
    <t>151</t>
  </si>
  <si>
    <t>Elizabethtown Independent</t>
  </si>
  <si>
    <t>152</t>
  </si>
  <si>
    <t>Elliott County</t>
  </si>
  <si>
    <t>155</t>
  </si>
  <si>
    <t>Eminence Independent</t>
  </si>
  <si>
    <t>156</t>
  </si>
  <si>
    <t>Erlanger-Elsmere Independent</t>
  </si>
  <si>
    <t>157</t>
  </si>
  <si>
    <t>Estill County</t>
  </si>
  <si>
    <t>161</t>
  </si>
  <si>
    <t>Fairview Independent</t>
  </si>
  <si>
    <t>162</t>
  </si>
  <si>
    <t>Fayette County</t>
  </si>
  <si>
    <t>165</t>
  </si>
  <si>
    <t>Fleming County</t>
  </si>
  <si>
    <t>171</t>
  </si>
  <si>
    <t>Floyd County</t>
  </si>
  <si>
    <t>175</t>
  </si>
  <si>
    <t>Fort Thomas Independent</t>
  </si>
  <si>
    <t>176</t>
  </si>
  <si>
    <t>Frankfort Independent</t>
  </si>
  <si>
    <t>177</t>
  </si>
  <si>
    <t>Franklin County</t>
  </si>
  <si>
    <t>181</t>
  </si>
  <si>
    <t>Fulton County</t>
  </si>
  <si>
    <t>185</t>
  </si>
  <si>
    <t>Fulton Independent</t>
  </si>
  <si>
    <t>186</t>
  </si>
  <si>
    <t>Gallatin County</t>
  </si>
  <si>
    <t>191</t>
  </si>
  <si>
    <t>Garrard County</t>
  </si>
  <si>
    <t>195</t>
  </si>
  <si>
    <t>Glasgow Independent</t>
  </si>
  <si>
    <t>197</t>
  </si>
  <si>
    <t>Grant County</t>
  </si>
  <si>
    <t>201</t>
  </si>
  <si>
    <t>Graves County</t>
  </si>
  <si>
    <t>205</t>
  </si>
  <si>
    <t>Grayson County</t>
  </si>
  <si>
    <t>211</t>
  </si>
  <si>
    <t>Green County</t>
  </si>
  <si>
    <t>215</t>
  </si>
  <si>
    <t>Greenup County</t>
  </si>
  <si>
    <t>221</t>
  </si>
  <si>
    <t>Hancock County</t>
  </si>
  <si>
    <t>225</t>
  </si>
  <si>
    <t>Hardin County</t>
  </si>
  <si>
    <t>231</t>
  </si>
  <si>
    <t>Harlan County</t>
  </si>
  <si>
    <t>235</t>
  </si>
  <si>
    <t>Harlan Independent</t>
  </si>
  <si>
    <t>236</t>
  </si>
  <si>
    <t>Harrison County</t>
  </si>
  <si>
    <t>241</t>
  </si>
  <si>
    <t>Hart County</t>
  </si>
  <si>
    <t>245</t>
  </si>
  <si>
    <t>Hazard Independent</t>
  </si>
  <si>
    <t>246</t>
  </si>
  <si>
    <t>Henderson County</t>
  </si>
  <si>
    <t>251</t>
  </si>
  <si>
    <t>Henry County</t>
  </si>
  <si>
    <t>255</t>
  </si>
  <si>
    <t>Hickman County</t>
  </si>
  <si>
    <t>261</t>
  </si>
  <si>
    <t>Hopkins County</t>
  </si>
  <si>
    <t>265</t>
  </si>
  <si>
    <t>Jackson County</t>
  </si>
  <si>
    <t>271</t>
  </si>
  <si>
    <t>Jackson Independent</t>
  </si>
  <si>
    <t>272</t>
  </si>
  <si>
    <t xml:space="preserve">Jefferson County </t>
  </si>
  <si>
    <t>275</t>
  </si>
  <si>
    <t>Jenkins Independent</t>
  </si>
  <si>
    <t>276</t>
  </si>
  <si>
    <t>Jessamine County</t>
  </si>
  <si>
    <t>281</t>
  </si>
  <si>
    <t>Johnson County</t>
  </si>
  <si>
    <t>285</t>
  </si>
  <si>
    <t>Kenton County</t>
  </si>
  <si>
    <t>291</t>
  </si>
  <si>
    <t>Knott County</t>
  </si>
  <si>
    <t>295</t>
  </si>
  <si>
    <t>Knox County</t>
  </si>
  <si>
    <t>301</t>
  </si>
  <si>
    <t>LaRue County</t>
  </si>
  <si>
    <t>305</t>
  </si>
  <si>
    <t>Laurel County</t>
  </si>
  <si>
    <t>311</t>
  </si>
  <si>
    <t>Lawrence County</t>
  </si>
  <si>
    <t>315</t>
  </si>
  <si>
    <t>Lee County</t>
  </si>
  <si>
    <t>321</t>
  </si>
  <si>
    <t>Leslie County</t>
  </si>
  <si>
    <t>325</t>
  </si>
  <si>
    <t>Letcher County</t>
  </si>
  <si>
    <t>331</t>
  </si>
  <si>
    <t>Lewis County</t>
  </si>
  <si>
    <t>335</t>
  </si>
  <si>
    <t>Lincoln County</t>
  </si>
  <si>
    <t>341</t>
  </si>
  <si>
    <t>Livingston County</t>
  </si>
  <si>
    <t>345</t>
  </si>
  <si>
    <t>Logan County</t>
  </si>
  <si>
    <t>351</t>
  </si>
  <si>
    <t>Ludlow Independent</t>
  </si>
  <si>
    <t>354</t>
  </si>
  <si>
    <t>Lyon County</t>
  </si>
  <si>
    <t>361</t>
  </si>
  <si>
    <t>Madison County</t>
  </si>
  <si>
    <t>365</t>
  </si>
  <si>
    <t>Magoffin County</t>
  </si>
  <si>
    <t>371</t>
  </si>
  <si>
    <t>Marion County</t>
  </si>
  <si>
    <t>375</t>
  </si>
  <si>
    <t>Marshall County</t>
  </si>
  <si>
    <t>381</t>
  </si>
  <si>
    <t>Martin County</t>
  </si>
  <si>
    <t>385</t>
  </si>
  <si>
    <t>Mason County</t>
  </si>
  <si>
    <t>391</t>
  </si>
  <si>
    <t>Mayfield Independent</t>
  </si>
  <si>
    <t>392</t>
  </si>
  <si>
    <t>McCracken County</t>
  </si>
  <si>
    <t>395</t>
  </si>
  <si>
    <t>McCreary County</t>
  </si>
  <si>
    <t>401</t>
  </si>
  <si>
    <t>McLean County</t>
  </si>
  <si>
    <t>405</t>
  </si>
  <si>
    <t>Meade County</t>
  </si>
  <si>
    <t>411</t>
  </si>
  <si>
    <t>Menifee County</t>
  </si>
  <si>
    <t>415</t>
  </si>
  <si>
    <t>Mercer County</t>
  </si>
  <si>
    <t>421</t>
  </si>
  <si>
    <t>Metcalfe County</t>
  </si>
  <si>
    <t>425</t>
  </si>
  <si>
    <t>Middlesboro Independent</t>
  </si>
  <si>
    <t>426</t>
  </si>
  <si>
    <t>Model Laboratory Schools at EKU</t>
  </si>
  <si>
    <t>606</t>
  </si>
  <si>
    <t>n/a</t>
  </si>
  <si>
    <t>Monroe County</t>
  </si>
  <si>
    <t>431</t>
  </si>
  <si>
    <t>Montgomery County</t>
  </si>
  <si>
    <t>435</t>
  </si>
  <si>
    <t>Morgan County</t>
  </si>
  <si>
    <t>441</t>
  </si>
  <si>
    <t>Muhlenberg County</t>
  </si>
  <si>
    <t>445</t>
  </si>
  <si>
    <t>Murray Independent</t>
  </si>
  <si>
    <t>446</t>
  </si>
  <si>
    <t>Nelson County</t>
  </si>
  <si>
    <t>451</t>
  </si>
  <si>
    <t>Newport Independent</t>
  </si>
  <si>
    <t>452</t>
  </si>
  <si>
    <t>Nicholas County</t>
  </si>
  <si>
    <t>455</t>
  </si>
  <si>
    <t>Ohio County</t>
  </si>
  <si>
    <t>461</t>
  </si>
  <si>
    <t>Oldham County</t>
  </si>
  <si>
    <t>465</t>
  </si>
  <si>
    <t>Owen County</t>
  </si>
  <si>
    <t>471</t>
  </si>
  <si>
    <t>Owensboro Independent</t>
  </si>
  <si>
    <t>472</t>
  </si>
  <si>
    <t>Owsley County</t>
  </si>
  <si>
    <t>475</t>
  </si>
  <si>
    <t>Paducah Independent</t>
  </si>
  <si>
    <t>476</t>
  </si>
  <si>
    <t>Paintsville Independent</t>
  </si>
  <si>
    <t>477</t>
  </si>
  <si>
    <t>Paris Independent</t>
  </si>
  <si>
    <t>478</t>
  </si>
  <si>
    <t>Pendleton County</t>
  </si>
  <si>
    <t>481</t>
  </si>
  <si>
    <t>Perry County</t>
  </si>
  <si>
    <t>485</t>
  </si>
  <si>
    <t>Pike County</t>
  </si>
  <si>
    <t>491</t>
  </si>
  <si>
    <t>Pikeville Independent</t>
  </si>
  <si>
    <t>492</t>
  </si>
  <si>
    <t>Pineville Independent</t>
  </si>
  <si>
    <t>493</t>
  </si>
  <si>
    <t>Powell County</t>
  </si>
  <si>
    <t>495</t>
  </si>
  <si>
    <t>Pulaski County</t>
  </si>
  <si>
    <t>501</t>
  </si>
  <si>
    <t>Raceland-Worthington Independent</t>
  </si>
  <si>
    <t>502</t>
  </si>
  <si>
    <t>Robertson County</t>
  </si>
  <si>
    <t>505</t>
  </si>
  <si>
    <t>Rockcastle County</t>
  </si>
  <si>
    <t>511</t>
  </si>
  <si>
    <t>Rowan County</t>
  </si>
  <si>
    <t>515</t>
  </si>
  <si>
    <t>Russell County</t>
  </si>
  <si>
    <t>521</t>
  </si>
  <si>
    <t>Russell Independent</t>
  </si>
  <si>
    <t>522</t>
  </si>
  <si>
    <t>Russellville Independent</t>
  </si>
  <si>
    <t>523</t>
  </si>
  <si>
    <t>Science Hill Independent</t>
  </si>
  <si>
    <t>524</t>
  </si>
  <si>
    <t>Scott County</t>
  </si>
  <si>
    <t>525</t>
  </si>
  <si>
    <t>Shelby County</t>
  </si>
  <si>
    <t>531</t>
  </si>
  <si>
    <t>Simpson County</t>
  </si>
  <si>
    <t>535</t>
  </si>
  <si>
    <t>Somerset Independent</t>
  </si>
  <si>
    <t>536</t>
  </si>
  <si>
    <t>Southgate Independent</t>
  </si>
  <si>
    <t>537</t>
  </si>
  <si>
    <t>Spencer County</t>
  </si>
  <si>
    <t>541</t>
  </si>
  <si>
    <t>Taylor County</t>
  </si>
  <si>
    <t>545</t>
  </si>
  <si>
    <t>Todd County</t>
  </si>
  <si>
    <t>551</t>
  </si>
  <si>
    <t>Trigg County</t>
  </si>
  <si>
    <t>555</t>
  </si>
  <si>
    <t>Trimble County</t>
  </si>
  <si>
    <t>561</t>
  </si>
  <si>
    <t>Union County</t>
  </si>
  <si>
    <t>565</t>
  </si>
  <si>
    <t>Walton-Verona Independent</t>
  </si>
  <si>
    <t>567</t>
  </si>
  <si>
    <t>Warren County</t>
  </si>
  <si>
    <t>571</t>
  </si>
  <si>
    <t>Washington County</t>
  </si>
  <si>
    <t>575</t>
  </si>
  <si>
    <t>Wayne County</t>
  </si>
  <si>
    <t>581</t>
  </si>
  <si>
    <t>Webster County</t>
  </si>
  <si>
    <t>585</t>
  </si>
  <si>
    <t>Whitley County</t>
  </si>
  <si>
    <t>591</t>
  </si>
  <si>
    <t>Williamsburg Independent</t>
  </si>
  <si>
    <t>592</t>
  </si>
  <si>
    <t>Williamstown Independent</t>
  </si>
  <si>
    <t>593</t>
  </si>
  <si>
    <t>Wolfe County</t>
  </si>
  <si>
    <t>595</t>
  </si>
  <si>
    <t>Woodford County</t>
  </si>
  <si>
    <t>601</t>
  </si>
  <si>
    <t>State Totals</t>
  </si>
  <si>
    <t>School Year 2023-2024 Nurse Counts</t>
  </si>
  <si>
    <t>NOTE:</t>
  </si>
  <si>
    <t>This report captures:</t>
  </si>
  <si>
    <t>The National Association of School Nurses recommends a minimum ratio of nurses-to-students depending on the needs of the student population as follows:</t>
  </si>
  <si>
    <t>1:750 for students in the general population</t>
  </si>
  <si>
    <t>1:1 may be necessary for individual students who require daily and continuous professional nursing services</t>
  </si>
  <si>
    <t>KDE Contact:</t>
  </si>
  <si>
    <t>Tonia Hickman, Resource Management Analyst II</t>
  </si>
  <si>
    <t>502-564-5279</t>
  </si>
  <si>
    <t>tonia.hickman@education.ky.gov</t>
  </si>
  <si>
    <t>474:1</t>
  </si>
  <si>
    <t>335:1</t>
  </si>
  <si>
    <t>236:1</t>
  </si>
  <si>
    <t>366:1</t>
  </si>
  <si>
    <t>495:1</t>
  </si>
  <si>
    <t>408:1</t>
  </si>
  <si>
    <t>406:1</t>
  </si>
  <si>
    <t>733:1</t>
  </si>
  <si>
    <t>525:1</t>
  </si>
  <si>
    <t>192:1</t>
  </si>
  <si>
    <t>428:1</t>
  </si>
  <si>
    <t>464:1</t>
  </si>
  <si>
    <t>323:1</t>
  </si>
  <si>
    <t>338:1</t>
  </si>
  <si>
    <t>430:1</t>
  </si>
  <si>
    <t>441:1</t>
  </si>
  <si>
    <t>392:1</t>
  </si>
  <si>
    <t>330:1</t>
  </si>
  <si>
    <t>422:1</t>
  </si>
  <si>
    <t>212:1</t>
  </si>
  <si>
    <t>70:1</t>
  </si>
  <si>
    <t>342:1</t>
  </si>
  <si>
    <t>619:1</t>
  </si>
  <si>
    <t>557:1</t>
  </si>
  <si>
    <t>532:1</t>
  </si>
  <si>
    <t>550:0</t>
  </si>
  <si>
    <t>308:0</t>
  </si>
  <si>
    <t>537:0</t>
  </si>
  <si>
    <t>2351:0</t>
  </si>
  <si>
    <t>916:0</t>
  </si>
  <si>
    <t>1605:0</t>
  </si>
  <si>
    <t>1944:0</t>
  </si>
  <si>
    <t>1072:0</t>
  </si>
  <si>
    <t>797:0</t>
  </si>
  <si>
    <t>2955:0</t>
  </si>
  <si>
    <t>2610:1</t>
  </si>
  <si>
    <t>3096:1</t>
  </si>
  <si>
    <t>202:1</t>
  </si>
  <si>
    <t>909:1</t>
  </si>
  <si>
    <t>400:1</t>
  </si>
  <si>
    <t>291:0</t>
  </si>
  <si>
    <t>981:1</t>
  </si>
  <si>
    <t>621:1</t>
  </si>
  <si>
    <t>381:1</t>
  </si>
  <si>
    <t>1543:1</t>
  </si>
  <si>
    <t>126:1</t>
  </si>
  <si>
    <t>598:0</t>
  </si>
  <si>
    <t>316:1</t>
  </si>
  <si>
    <t>817:1</t>
  </si>
  <si>
    <t>365:1</t>
  </si>
  <si>
    <t>299:1</t>
  </si>
  <si>
    <t>724:1</t>
  </si>
  <si>
    <t>567:1</t>
  </si>
  <si>
    <t>1112:0</t>
  </si>
  <si>
    <t>1327:1</t>
  </si>
  <si>
    <t>1453:1</t>
  </si>
  <si>
    <t>500:1</t>
  </si>
  <si>
    <t>527:1</t>
  </si>
  <si>
    <t>906:1</t>
  </si>
  <si>
    <t>761:1</t>
  </si>
  <si>
    <t>1328:1</t>
  </si>
  <si>
    <t>709:1</t>
  </si>
  <si>
    <t>386:1</t>
  </si>
  <si>
    <t>3983:1</t>
  </si>
  <si>
    <t>735:1</t>
  </si>
  <si>
    <t>616:1</t>
  </si>
  <si>
    <t>612:1</t>
  </si>
  <si>
    <t>361:1</t>
  </si>
  <si>
    <t>154:1</t>
  </si>
  <si>
    <t>286:0</t>
  </si>
  <si>
    <t>2970:0</t>
  </si>
  <si>
    <t>350:1</t>
  </si>
  <si>
    <t>1332:1</t>
  </si>
  <si>
    <t>216:1</t>
  </si>
  <si>
    <t>500:0</t>
  </si>
  <si>
    <t>841:1</t>
  </si>
  <si>
    <t>235:1</t>
  </si>
  <si>
    <t>1795:1</t>
  </si>
  <si>
    <t>276:1</t>
  </si>
  <si>
    <t>468:1</t>
  </si>
  <si>
    <t>979:1</t>
  </si>
  <si>
    <t>399:1</t>
  </si>
  <si>
    <t>293:1</t>
  </si>
  <si>
    <t>562:1</t>
  </si>
  <si>
    <t>231:1</t>
  </si>
  <si>
    <t>434:1</t>
  </si>
  <si>
    <t>5401:1</t>
  </si>
  <si>
    <t>1038:1</t>
  </si>
  <si>
    <t>472:1</t>
  </si>
  <si>
    <t>255:1</t>
  </si>
  <si>
    <t>598:1</t>
  </si>
  <si>
    <t>324:1</t>
  </si>
  <si>
    <t>731:1</t>
  </si>
  <si>
    <t>2525:0</t>
  </si>
  <si>
    <t>584:1</t>
  </si>
  <si>
    <t>704:1</t>
  </si>
  <si>
    <t>662:1</t>
  </si>
  <si>
    <t>372:1</t>
  </si>
  <si>
    <t>307:1</t>
  </si>
  <si>
    <t>346:1</t>
  </si>
  <si>
    <t>249:1</t>
  </si>
  <si>
    <t>280:1</t>
  </si>
  <si>
    <t>966:1</t>
  </si>
  <si>
    <t>456:1</t>
  </si>
  <si>
    <t>647:1</t>
  </si>
  <si>
    <t>650:1</t>
  </si>
  <si>
    <t>152:1</t>
  </si>
  <si>
    <t>2277:1</t>
  </si>
  <si>
    <t>2086:1</t>
  </si>
  <si>
    <t>462:1</t>
  </si>
  <si>
    <t>745:1</t>
  </si>
  <si>
    <t>2071:1</t>
  </si>
  <si>
    <t>136:1</t>
  </si>
  <si>
    <t>2356:0</t>
  </si>
  <si>
    <t>920:0</t>
  </si>
  <si>
    <t>1535:0</t>
  </si>
  <si>
    <t>1289:1</t>
  </si>
  <si>
    <t>155:1</t>
  </si>
  <si>
    <t>274:1</t>
  </si>
  <si>
    <t>478:1</t>
  </si>
  <si>
    <t>971:1</t>
  </si>
  <si>
    <t>418:1</t>
  </si>
  <si>
    <t>1892:1</t>
  </si>
  <si>
    <t>442:1</t>
  </si>
  <si>
    <t>1685:1</t>
  </si>
  <si>
    <t>633:1</t>
  </si>
  <si>
    <t>632:1</t>
  </si>
  <si>
    <t>271:1</t>
  </si>
  <si>
    <t>1231:1</t>
  </si>
  <si>
    <t>1030:1</t>
  </si>
  <si>
    <t>1383:1</t>
  </si>
  <si>
    <t>376:1</t>
  </si>
  <si>
    <t>893:1</t>
  </si>
  <si>
    <t>588:1</t>
  </si>
  <si>
    <t>1395:0</t>
  </si>
  <si>
    <t>551:1</t>
  </si>
  <si>
    <t>690:1</t>
  </si>
  <si>
    <t>420:1</t>
  </si>
  <si>
    <t>5052:0</t>
  </si>
  <si>
    <t>661:1</t>
  </si>
  <si>
    <t>380:1</t>
  </si>
  <si>
    <t>685:1</t>
  </si>
  <si>
    <t>199:1</t>
  </si>
  <si>
    <t>314:1</t>
  </si>
  <si>
    <t>751:1</t>
  </si>
  <si>
    <t>390:1</t>
  </si>
  <si>
    <t>560:0</t>
  </si>
  <si>
    <t>528:1</t>
  </si>
  <si>
    <t>1063:1</t>
  </si>
  <si>
    <t>432:1</t>
  </si>
  <si>
    <t>675:1</t>
  </si>
  <si>
    <t>556:1</t>
  </si>
  <si>
    <t>594:1</t>
  </si>
  <si>
    <t>2121:1</t>
  </si>
  <si>
    <t>278:1</t>
  </si>
  <si>
    <t>447:1</t>
  </si>
  <si>
    <t>3153:1</t>
  </si>
  <si>
    <t>812:1</t>
  </si>
  <si>
    <t>197:1</t>
  </si>
  <si>
    <t>539:1</t>
  </si>
  <si>
    <t>446:1</t>
  </si>
  <si>
    <t>362:1</t>
  </si>
  <si>
    <t>1252:1</t>
  </si>
  <si>
    <t>355:1</t>
  </si>
  <si>
    <t>135:1</t>
  </si>
  <si>
    <t>526:1</t>
  </si>
  <si>
    <t>345:1</t>
  </si>
  <si>
    <t>118:1</t>
  </si>
  <si>
    <t>566:1</t>
  </si>
  <si>
    <t>2485:0</t>
  </si>
  <si>
    <t>Decrease</t>
  </si>
  <si>
    <t>467:1</t>
  </si>
  <si>
    <t>1:125 for student populations with complex health care needs</t>
  </si>
  <si>
    <t>1:225 for students requiring daily professional nurse services</t>
  </si>
  <si>
    <r>
      <rPr>
        <b/>
        <sz val="12"/>
        <color theme="1"/>
        <rFont val="Arial Narrow"/>
        <family val="2"/>
      </rPr>
      <t xml:space="preserve">Column D </t>
    </r>
    <r>
      <rPr>
        <sz val="12"/>
        <color theme="1"/>
        <rFont val="Arial Narrow"/>
        <family val="2"/>
      </rPr>
      <t>- Contract Hired Nurses</t>
    </r>
  </si>
  <si>
    <r>
      <rPr>
        <b/>
        <sz val="12"/>
        <color theme="1"/>
        <rFont val="Arial Narrow"/>
        <family val="2"/>
      </rPr>
      <t>Column G</t>
    </r>
    <r>
      <rPr>
        <sz val="12"/>
        <color theme="1"/>
        <rFont val="Arial Narrow"/>
        <family val="2"/>
      </rPr>
      <t xml:space="preserve"> - Nurse Trend</t>
    </r>
  </si>
  <si>
    <r>
      <rPr>
        <b/>
        <sz val="12"/>
        <color theme="1"/>
        <rFont val="Arial Narrow"/>
        <family val="2"/>
      </rPr>
      <t xml:space="preserve">Column K </t>
    </r>
    <r>
      <rPr>
        <sz val="12"/>
        <color theme="1"/>
        <rFont val="Arial Narrow"/>
        <family val="2"/>
      </rPr>
      <t>- 2023-2024 Student/Nurse Ratio</t>
    </r>
  </si>
  <si>
    <r>
      <rPr>
        <b/>
        <sz val="12"/>
        <color theme="1"/>
        <rFont val="Arial Narrow"/>
        <family val="2"/>
      </rPr>
      <t>Column L</t>
    </r>
    <r>
      <rPr>
        <sz val="12"/>
        <color theme="1"/>
        <rFont val="Arial Narrow"/>
        <family val="2"/>
      </rPr>
      <t xml:space="preserve"> - 2022-2023 Student/Nurse Ratio </t>
    </r>
  </si>
  <si>
    <t>Data extracted from Infinite Campus Data                      Warehouse.</t>
  </si>
  <si>
    <t>School District Name</t>
  </si>
  <si>
    <r>
      <rPr>
        <b/>
        <sz val="12"/>
        <color theme="1"/>
        <rFont val="Arial Narrow"/>
        <family val="2"/>
      </rPr>
      <t xml:space="preserve">Column A </t>
    </r>
    <r>
      <rPr>
        <sz val="12"/>
        <color theme="1"/>
        <rFont val="Arial Narrow"/>
        <family val="2"/>
      </rPr>
      <t>- School District Name</t>
    </r>
  </si>
  <si>
    <r>
      <rPr>
        <b/>
        <sz val="12"/>
        <color theme="1"/>
        <rFont val="Arial Narrow"/>
        <family val="2"/>
      </rPr>
      <t>Column C</t>
    </r>
    <r>
      <rPr>
        <sz val="12"/>
        <color theme="1"/>
        <rFont val="Arial Narrow"/>
        <family val="2"/>
      </rPr>
      <t xml:space="preserve"> - School District Hired Nurses</t>
    </r>
  </si>
  <si>
    <r>
      <rPr>
        <b/>
        <sz val="12"/>
        <color theme="1"/>
        <rFont val="Arial Narrow"/>
        <family val="2"/>
      </rPr>
      <t>Column E</t>
    </r>
    <r>
      <rPr>
        <sz val="12"/>
        <color theme="1"/>
        <rFont val="Arial Narrow"/>
        <family val="2"/>
      </rPr>
      <t xml:space="preserve"> - Total Nurses in School District 23-24</t>
    </r>
  </si>
  <si>
    <r>
      <rPr>
        <b/>
        <sz val="12"/>
        <color theme="1"/>
        <rFont val="Arial Narrow"/>
        <family val="2"/>
      </rPr>
      <t xml:space="preserve">Column F </t>
    </r>
    <r>
      <rPr>
        <sz val="12"/>
        <color theme="1"/>
        <rFont val="Arial Narrow"/>
        <family val="2"/>
      </rPr>
      <t>- Total Nurses in School District 22-23</t>
    </r>
  </si>
  <si>
    <r>
      <rPr>
        <b/>
        <sz val="12"/>
        <color theme="1"/>
        <rFont val="Arial Narrow"/>
        <family val="2"/>
      </rPr>
      <t>Column H</t>
    </r>
    <r>
      <rPr>
        <sz val="12"/>
        <color theme="1"/>
        <rFont val="Arial Narrow"/>
        <family val="2"/>
      </rPr>
      <t xml:space="preserve"> - Students Enrolled in School District 23-24</t>
    </r>
  </si>
  <si>
    <r>
      <rPr>
        <b/>
        <sz val="12"/>
        <color theme="1"/>
        <rFont val="Arial Narrow"/>
        <family val="2"/>
      </rPr>
      <t xml:space="preserve">Column I </t>
    </r>
    <r>
      <rPr>
        <sz val="12"/>
        <color theme="1"/>
        <rFont val="Arial Narrow"/>
        <family val="2"/>
      </rPr>
      <t>- Students Enrolled in School District 22-23</t>
    </r>
  </si>
  <si>
    <r>
      <rPr>
        <b/>
        <sz val="12"/>
        <color theme="1"/>
        <rFont val="Arial Narrow"/>
        <family val="2"/>
      </rPr>
      <t xml:space="preserve">Column J </t>
    </r>
    <r>
      <rPr>
        <sz val="12"/>
        <color theme="1"/>
        <rFont val="Arial Narrow"/>
        <family val="2"/>
      </rPr>
      <t>- Student Enrollment Trend (2 Years)</t>
    </r>
  </si>
  <si>
    <r>
      <rPr>
        <b/>
        <sz val="12"/>
        <color theme="1"/>
        <rFont val="Arial Narrow"/>
        <family val="2"/>
      </rPr>
      <t>Column B</t>
    </r>
    <r>
      <rPr>
        <sz val="12"/>
        <color theme="1"/>
        <rFont val="Arial Narrow"/>
        <family val="2"/>
      </rPr>
      <t xml:space="preserve"> -School District Number</t>
    </r>
  </si>
  <si>
    <t>2023-2024 School Nurse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</si>
</sst>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4" x14ac:knownFonts="1"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ptos"/>
      <family val="2"/>
    </font>
    <font>
      <sz val="11"/>
      <color rgb="FF000000"/>
      <name val="Aptos"/>
      <family val="2"/>
    </font>
    <font>
      <b/>
      <sz val="12"/>
      <name val="Aptos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5"/>
      <name val="Arial Narrow"/>
      <family val="2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2"/>
      <color rgb="FFC00000"/>
      <name val="Arial Narrow"/>
      <family val="2"/>
    </font>
    <font>
      <sz val="11"/>
      <color rgb="FFC00000"/>
      <name val="Arial Narrow"/>
      <family val="2"/>
    </font>
    <font>
      <sz val="12"/>
      <name val="Aptos Narrow"/>
      <family val="2"/>
    </font>
    <font>
      <sz val="11"/>
      <color rgb="FF333333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2"/>
      <color theme="1"/>
      <name val="Aptos Narrow"/>
      <family val="2"/>
    </font>
    <font>
      <u/>
      <sz val="12"/>
      <color rgb="FF467886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shrinkToFit="1"/>
    </xf>
    <xf numFmtId="37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 wrapText="1"/>
    </xf>
    <xf numFmtId="37" fontId="10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center"/>
    </xf>
    <xf numFmtId="37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horizontal="center"/>
    </xf>
    <xf numFmtId="3" fontId="19" fillId="0" borderId="0" xfId="0" applyNumberFormat="1" applyFont="1" applyAlignment="1">
      <alignment horizontal="center" wrapText="1" readingOrder="1"/>
    </xf>
    <xf numFmtId="0" fontId="19" fillId="0" borderId="0" xfId="0" applyFont="1" applyAlignment="1">
      <alignment horizontal="center" vertical="top"/>
    </xf>
    <xf numFmtId="3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3" fontId="19" fillId="0" borderId="0" xfId="2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3" fillId="0" borderId="3" xfId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 readingOrder="1"/>
    </xf>
    <xf numFmtId="0" fontId="8" fillId="0" borderId="0" xfId="0" applyFont="1" applyAlignment="1">
      <alignment horizontal="center" wrapText="1" readingOrder="1"/>
    </xf>
    <xf numFmtId="37" fontId="8" fillId="0" borderId="0" xfId="0" applyNumberFormat="1" applyFont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3" fillId="0" borderId="0" xfId="0" applyFont="1" applyAlignment="1">
      <alignment horizontal="center" wrapText="1" readingOrder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686F3004-F93A-4A2E-82ED-6A59152D0617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  <mruColors>
      <color rgb="FF46788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197"/>
  <sheetViews>
    <sheetView tabSelected="1" zoomScaleNormal="100" workbookViewId="0">
      <selection activeCell="R16" sqref="R16"/>
    </sheetView>
  </sheetViews>
  <sheetFormatPr defaultColWidth="8.6640625" defaultRowHeight="15.6" x14ac:dyDescent="0.3"/>
  <cols>
    <col min="1" max="1" width="48.77734375" style="2" customWidth="1"/>
    <col min="2" max="2" width="10.21875" style="1" customWidth="1"/>
    <col min="3" max="3" width="14.44140625" style="1" customWidth="1"/>
    <col min="4" max="4" width="15.33203125" style="1" customWidth="1"/>
    <col min="5" max="5" width="16" style="1" customWidth="1"/>
    <col min="6" max="6" width="15.88671875" style="1" customWidth="1"/>
    <col min="7" max="7" width="8.109375" style="1" customWidth="1"/>
    <col min="8" max="8" width="14.109375" style="1" customWidth="1"/>
    <col min="9" max="9" width="14.21875" style="1" customWidth="1"/>
    <col min="10" max="10" width="14.21875" style="5" customWidth="1"/>
    <col min="11" max="11" width="14" style="1" customWidth="1"/>
    <col min="12" max="12" width="13.6640625" style="1" customWidth="1"/>
    <col min="13" max="16384" width="8.6640625" style="1"/>
  </cols>
  <sheetData>
    <row r="1" spans="1:245" ht="21" x14ac:dyDescent="0.4">
      <c r="A1" s="50" t="s">
        <v>555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45" s="3" customFormat="1" ht="31.2" x14ac:dyDescent="0.3">
      <c r="A2" s="47" t="s">
        <v>546</v>
      </c>
      <c r="B2" s="48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9" t="s">
        <v>8</v>
      </c>
      <c r="K2" s="48" t="s">
        <v>9</v>
      </c>
      <c r="L2" s="48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</row>
    <row r="3" spans="1:245" x14ac:dyDescent="0.3">
      <c r="A3" s="25" t="s">
        <v>11</v>
      </c>
      <c r="B3" s="26" t="s">
        <v>12</v>
      </c>
      <c r="C3" s="26">
        <v>1</v>
      </c>
      <c r="D3" s="26">
        <v>0</v>
      </c>
      <c r="E3" s="26">
        <v>1</v>
      </c>
      <c r="F3" s="26">
        <v>1</v>
      </c>
      <c r="G3" s="27">
        <f>E3-F3</f>
        <v>0</v>
      </c>
      <c r="H3" s="28">
        <v>2623</v>
      </c>
      <c r="I3" s="29">
        <v>2610</v>
      </c>
      <c r="J3" s="28" t="str">
        <f t="shared" ref="J3:J34" si="0">IF(H3&gt;I3,"Increase",IF( H3&lt;I3,"Decrease","no change"))</f>
        <v>Increase</v>
      </c>
      <c r="K3" s="27" t="str">
        <f>ROUND(H3/E3,0)&amp;":"&amp;ROUND(E3/E3,0)</f>
        <v>2623:1</v>
      </c>
      <c r="L3" s="30" t="s">
        <v>402</v>
      </c>
    </row>
    <row r="4" spans="1:245" x14ac:dyDescent="0.3">
      <c r="A4" s="25" t="s">
        <v>13</v>
      </c>
      <c r="B4" s="26" t="s">
        <v>14</v>
      </c>
      <c r="C4" s="26">
        <v>1</v>
      </c>
      <c r="D4" s="26">
        <v>0</v>
      </c>
      <c r="E4" s="26">
        <v>1</v>
      </c>
      <c r="F4" s="26">
        <v>1</v>
      </c>
      <c r="G4" s="27">
        <f t="shared" ref="G4:G67" si="1">E4-F4</f>
        <v>0</v>
      </c>
      <c r="H4" s="28">
        <v>3069</v>
      </c>
      <c r="I4" s="31">
        <v>3096</v>
      </c>
      <c r="J4" s="28" t="str">
        <f t="shared" si="0"/>
        <v>Decrease</v>
      </c>
      <c r="K4" s="27" t="str">
        <f t="shared" ref="K4:K67" si="2">ROUND(H4/E4,0)&amp;":"&amp;ROUND(E4/E4,0)</f>
        <v>3069:1</v>
      </c>
      <c r="L4" s="30" t="s">
        <v>403</v>
      </c>
    </row>
    <row r="5" spans="1:245" x14ac:dyDescent="0.3">
      <c r="A5" s="25" t="s">
        <v>15</v>
      </c>
      <c r="B5" s="26" t="s">
        <v>16</v>
      </c>
      <c r="C5" s="26">
        <v>2</v>
      </c>
      <c r="D5" s="26">
        <v>0</v>
      </c>
      <c r="E5" s="26">
        <v>2</v>
      </c>
      <c r="F5" s="26">
        <v>2</v>
      </c>
      <c r="G5" s="27">
        <f t="shared" si="1"/>
        <v>0</v>
      </c>
      <c r="H5" s="28">
        <v>397</v>
      </c>
      <c r="I5" s="32">
        <v>404</v>
      </c>
      <c r="J5" s="28" t="str">
        <f t="shared" si="0"/>
        <v>Decrease</v>
      </c>
      <c r="K5" s="27" t="str">
        <f t="shared" si="2"/>
        <v>199:1</v>
      </c>
      <c r="L5" s="30" t="s">
        <v>404</v>
      </c>
    </row>
    <row r="6" spans="1:245" x14ac:dyDescent="0.3">
      <c r="A6" s="25" t="s">
        <v>17</v>
      </c>
      <c r="B6" s="26" t="s">
        <v>18</v>
      </c>
      <c r="C6" s="26">
        <v>4</v>
      </c>
      <c r="D6" s="26">
        <v>0</v>
      </c>
      <c r="E6" s="26">
        <v>4</v>
      </c>
      <c r="F6" s="26">
        <v>4</v>
      </c>
      <c r="G6" s="27">
        <f t="shared" si="1"/>
        <v>0</v>
      </c>
      <c r="H6" s="28">
        <v>3639</v>
      </c>
      <c r="I6" s="29">
        <v>3637</v>
      </c>
      <c r="J6" s="28" t="str">
        <f t="shared" si="0"/>
        <v>Increase</v>
      </c>
      <c r="K6" s="27" t="str">
        <f t="shared" si="2"/>
        <v>910:1</v>
      </c>
      <c r="L6" s="30" t="s">
        <v>405</v>
      </c>
    </row>
    <row r="7" spans="1:245" x14ac:dyDescent="0.3">
      <c r="A7" s="25" t="s">
        <v>19</v>
      </c>
      <c r="B7" s="26" t="s">
        <v>20</v>
      </c>
      <c r="C7" s="26">
        <v>8</v>
      </c>
      <c r="D7" s="26">
        <v>0</v>
      </c>
      <c r="E7" s="26">
        <v>8</v>
      </c>
      <c r="F7" s="26">
        <v>8</v>
      </c>
      <c r="G7" s="27">
        <f t="shared" si="1"/>
        <v>0</v>
      </c>
      <c r="H7" s="28">
        <v>3145</v>
      </c>
      <c r="I7" s="33">
        <v>3196</v>
      </c>
      <c r="J7" s="28" t="str">
        <f t="shared" si="0"/>
        <v>Decrease</v>
      </c>
      <c r="K7" s="27" t="str">
        <f>ROUND(H7/E7,0)&amp;":"&amp;ROUND(E7/E7,0)</f>
        <v>393:1</v>
      </c>
      <c r="L7" s="30" t="s">
        <v>406</v>
      </c>
    </row>
    <row r="8" spans="1:245" x14ac:dyDescent="0.3">
      <c r="A8" s="25" t="s">
        <v>21</v>
      </c>
      <c r="B8" s="26" t="s">
        <v>22</v>
      </c>
      <c r="C8" s="26">
        <v>0</v>
      </c>
      <c r="D8" s="26">
        <v>0</v>
      </c>
      <c r="E8" s="26">
        <v>0</v>
      </c>
      <c r="F8" s="26">
        <v>0</v>
      </c>
      <c r="G8" s="27">
        <f t="shared" si="1"/>
        <v>0</v>
      </c>
      <c r="H8" s="28">
        <v>308</v>
      </c>
      <c r="I8" s="27">
        <v>291</v>
      </c>
      <c r="J8" s="28" t="str">
        <f t="shared" si="0"/>
        <v>Increase</v>
      </c>
      <c r="K8" s="34" t="s">
        <v>393</v>
      </c>
      <c r="L8" s="30" t="s">
        <v>407</v>
      </c>
    </row>
    <row r="9" spans="1:245" x14ac:dyDescent="0.3">
      <c r="A9" s="25" t="s">
        <v>23</v>
      </c>
      <c r="B9" s="26" t="s">
        <v>24</v>
      </c>
      <c r="C9" s="26">
        <v>1</v>
      </c>
      <c r="D9" s="26">
        <v>0</v>
      </c>
      <c r="E9" s="26">
        <v>1</v>
      </c>
      <c r="F9" s="26">
        <v>1</v>
      </c>
      <c r="G9" s="27">
        <f t="shared" si="1"/>
        <v>0</v>
      </c>
      <c r="H9" s="28">
        <v>980</v>
      </c>
      <c r="I9" s="27">
        <v>981</v>
      </c>
      <c r="J9" s="28" t="str">
        <f t="shared" si="0"/>
        <v>Decrease</v>
      </c>
      <c r="K9" s="27" t="str">
        <f t="shared" si="2"/>
        <v>980:1</v>
      </c>
      <c r="L9" s="30" t="s">
        <v>408</v>
      </c>
    </row>
    <row r="10" spans="1:245" x14ac:dyDescent="0.3">
      <c r="A10" s="25" t="s">
        <v>25</v>
      </c>
      <c r="B10" s="26" t="s">
        <v>26</v>
      </c>
      <c r="C10" s="26">
        <v>1</v>
      </c>
      <c r="D10" s="26">
        <v>1</v>
      </c>
      <c r="E10" s="26">
        <v>2</v>
      </c>
      <c r="F10" s="26">
        <v>2</v>
      </c>
      <c r="G10" s="27">
        <f t="shared" si="1"/>
        <v>0</v>
      </c>
      <c r="H10" s="28">
        <v>727</v>
      </c>
      <c r="I10" s="27">
        <v>676</v>
      </c>
      <c r="J10" s="28" t="str">
        <f t="shared" si="0"/>
        <v>Increase</v>
      </c>
      <c r="K10" s="27" t="str">
        <f t="shared" si="2"/>
        <v>364:1</v>
      </c>
      <c r="L10" s="30" t="s">
        <v>380</v>
      </c>
    </row>
    <row r="11" spans="1:245" x14ac:dyDescent="0.3">
      <c r="A11" s="25" t="s">
        <v>27</v>
      </c>
      <c r="B11" s="26" t="s">
        <v>28</v>
      </c>
      <c r="C11" s="26">
        <v>3</v>
      </c>
      <c r="D11" s="26">
        <v>1</v>
      </c>
      <c r="E11" s="26">
        <v>4</v>
      </c>
      <c r="F11" s="26">
        <v>4</v>
      </c>
      <c r="G11" s="27">
        <f t="shared" si="1"/>
        <v>0</v>
      </c>
      <c r="H11" s="28">
        <v>2562</v>
      </c>
      <c r="I11" s="33">
        <v>2484</v>
      </c>
      <c r="J11" s="28" t="str">
        <f t="shared" si="0"/>
        <v>Increase</v>
      </c>
      <c r="K11" s="27" t="str">
        <f t="shared" si="2"/>
        <v>641:1</v>
      </c>
      <c r="L11" s="30" t="s">
        <v>409</v>
      </c>
    </row>
    <row r="12" spans="1:245" x14ac:dyDescent="0.3">
      <c r="A12" s="25" t="s">
        <v>29</v>
      </c>
      <c r="B12" s="26" t="s">
        <v>30</v>
      </c>
      <c r="C12" s="26">
        <v>12</v>
      </c>
      <c r="D12" s="26">
        <v>0</v>
      </c>
      <c r="E12" s="26">
        <v>12</v>
      </c>
      <c r="F12" s="26">
        <v>9</v>
      </c>
      <c r="G12" s="27">
        <f t="shared" si="1"/>
        <v>3</v>
      </c>
      <c r="H12" s="28">
        <v>4881</v>
      </c>
      <c r="I12" s="33">
        <v>5010</v>
      </c>
      <c r="J12" s="28" t="str">
        <f t="shared" si="0"/>
        <v>Decrease</v>
      </c>
      <c r="K12" s="27" t="str">
        <f t="shared" si="2"/>
        <v>407:1</v>
      </c>
      <c r="L12" s="30" t="s">
        <v>390</v>
      </c>
    </row>
    <row r="13" spans="1:245" x14ac:dyDescent="0.3">
      <c r="A13" s="25" t="s">
        <v>31</v>
      </c>
      <c r="B13" s="26" t="s">
        <v>32</v>
      </c>
      <c r="C13" s="26">
        <v>6</v>
      </c>
      <c r="D13" s="26">
        <v>0</v>
      </c>
      <c r="E13" s="26">
        <v>6</v>
      </c>
      <c r="F13" s="26">
        <v>5</v>
      </c>
      <c r="G13" s="27">
        <f t="shared" si="1"/>
        <v>1</v>
      </c>
      <c r="H13" s="28">
        <v>1911</v>
      </c>
      <c r="I13" s="33">
        <v>1905</v>
      </c>
      <c r="J13" s="28" t="str">
        <f t="shared" si="0"/>
        <v>Increase</v>
      </c>
      <c r="K13" s="27" t="str">
        <f t="shared" si="2"/>
        <v>319:1</v>
      </c>
      <c r="L13" s="30" t="s">
        <v>410</v>
      </c>
    </row>
    <row r="14" spans="1:245" x14ac:dyDescent="0.3">
      <c r="A14" s="25" t="s">
        <v>33</v>
      </c>
      <c r="B14" s="26" t="s">
        <v>34</v>
      </c>
      <c r="C14" s="26">
        <v>1</v>
      </c>
      <c r="D14" s="26">
        <v>0</v>
      </c>
      <c r="E14" s="26">
        <v>1</v>
      </c>
      <c r="F14" s="26">
        <v>1</v>
      </c>
      <c r="G14" s="27">
        <f t="shared" si="1"/>
        <v>0</v>
      </c>
      <c r="H14" s="28">
        <v>1553</v>
      </c>
      <c r="I14" s="33">
        <v>1543</v>
      </c>
      <c r="J14" s="28" t="str">
        <f t="shared" si="0"/>
        <v>Increase</v>
      </c>
      <c r="K14" s="35" t="str">
        <f t="shared" si="2"/>
        <v>1553:1</v>
      </c>
      <c r="L14" s="30" t="s">
        <v>411</v>
      </c>
    </row>
    <row r="15" spans="1:245" x14ac:dyDescent="0.3">
      <c r="A15" s="25" t="s">
        <v>35</v>
      </c>
      <c r="B15" s="26" t="s">
        <v>36</v>
      </c>
      <c r="C15" s="26">
        <v>11</v>
      </c>
      <c r="D15" s="26">
        <v>0</v>
      </c>
      <c r="E15" s="26">
        <v>11</v>
      </c>
      <c r="F15" s="26">
        <v>19</v>
      </c>
      <c r="G15" s="27">
        <f t="shared" si="1"/>
        <v>-8</v>
      </c>
      <c r="H15" s="28">
        <v>2354</v>
      </c>
      <c r="I15" s="33">
        <v>2385</v>
      </c>
      <c r="J15" s="28" t="str">
        <f t="shared" si="0"/>
        <v>Decrease</v>
      </c>
      <c r="K15" s="27" t="str">
        <f t="shared" si="2"/>
        <v>214:1</v>
      </c>
      <c r="L15" s="30" t="s">
        <v>412</v>
      </c>
    </row>
    <row r="16" spans="1:245" x14ac:dyDescent="0.3">
      <c r="A16" s="25" t="s">
        <v>37</v>
      </c>
      <c r="B16" s="26" t="s">
        <v>38</v>
      </c>
      <c r="C16" s="26">
        <v>0</v>
      </c>
      <c r="D16" s="26">
        <v>0</v>
      </c>
      <c r="E16" s="26">
        <v>0</v>
      </c>
      <c r="F16" s="26">
        <v>0</v>
      </c>
      <c r="G16" s="27">
        <f t="shared" si="1"/>
        <v>0</v>
      </c>
      <c r="H16" s="28">
        <v>550</v>
      </c>
      <c r="I16" s="27">
        <v>598</v>
      </c>
      <c r="J16" s="28" t="str">
        <f t="shared" si="0"/>
        <v>Decrease</v>
      </c>
      <c r="K16" s="34" t="s">
        <v>392</v>
      </c>
      <c r="L16" s="30" t="s">
        <v>413</v>
      </c>
    </row>
    <row r="17" spans="1:12" x14ac:dyDescent="0.3">
      <c r="A17" s="25" t="s">
        <v>39</v>
      </c>
      <c r="B17" s="26" t="s">
        <v>40</v>
      </c>
      <c r="C17" s="26">
        <v>3</v>
      </c>
      <c r="D17" s="26">
        <v>0</v>
      </c>
      <c r="E17" s="26">
        <v>3</v>
      </c>
      <c r="F17" s="26">
        <v>3</v>
      </c>
      <c r="G17" s="27">
        <f t="shared" si="1"/>
        <v>0</v>
      </c>
      <c r="H17" s="28">
        <v>940</v>
      </c>
      <c r="I17" s="27">
        <v>947</v>
      </c>
      <c r="J17" s="28" t="str">
        <f t="shared" si="0"/>
        <v>Decrease</v>
      </c>
      <c r="K17" s="27" t="str">
        <f t="shared" si="2"/>
        <v>313:1</v>
      </c>
      <c r="L17" s="30" t="s">
        <v>414</v>
      </c>
    </row>
    <row r="18" spans="1:12" x14ac:dyDescent="0.3">
      <c r="A18" s="25" t="s">
        <v>41</v>
      </c>
      <c r="B18" s="26" t="s">
        <v>42</v>
      </c>
      <c r="C18" s="26">
        <v>28</v>
      </c>
      <c r="D18" s="26">
        <v>0</v>
      </c>
      <c r="E18" s="26">
        <v>28</v>
      </c>
      <c r="F18" s="26">
        <v>25</v>
      </c>
      <c r="G18" s="27">
        <f t="shared" si="1"/>
        <v>3</v>
      </c>
      <c r="H18" s="28">
        <v>20606</v>
      </c>
      <c r="I18" s="33">
        <v>20418</v>
      </c>
      <c r="J18" s="28" t="str">
        <f t="shared" si="0"/>
        <v>Increase</v>
      </c>
      <c r="K18" s="27" t="str">
        <f t="shared" si="2"/>
        <v>736:1</v>
      </c>
      <c r="L18" s="30" t="s">
        <v>415</v>
      </c>
    </row>
    <row r="19" spans="1:12" x14ac:dyDescent="0.3">
      <c r="A19" s="25" t="s">
        <v>43</v>
      </c>
      <c r="B19" s="26" t="s">
        <v>44</v>
      </c>
      <c r="C19" s="26">
        <v>8</v>
      </c>
      <c r="D19" s="26">
        <v>0</v>
      </c>
      <c r="E19" s="26">
        <v>8</v>
      </c>
      <c r="F19" s="26">
        <v>7</v>
      </c>
      <c r="G19" s="27">
        <f t="shared" si="1"/>
        <v>1</v>
      </c>
      <c r="H19" s="28">
        <v>2486</v>
      </c>
      <c r="I19" s="33">
        <v>2555</v>
      </c>
      <c r="J19" s="28" t="str">
        <f t="shared" si="0"/>
        <v>Decrease</v>
      </c>
      <c r="K19" s="27" t="str">
        <f t="shared" si="2"/>
        <v>311:1</v>
      </c>
      <c r="L19" s="30" t="s">
        <v>416</v>
      </c>
    </row>
    <row r="20" spans="1:12" x14ac:dyDescent="0.3">
      <c r="A20" s="25" t="s">
        <v>45</v>
      </c>
      <c r="B20" s="26" t="s">
        <v>46</v>
      </c>
      <c r="C20" s="26">
        <v>19</v>
      </c>
      <c r="D20" s="26">
        <v>0</v>
      </c>
      <c r="E20" s="26">
        <v>19</v>
      </c>
      <c r="F20" s="26">
        <v>15</v>
      </c>
      <c r="G20" s="27">
        <f t="shared" si="1"/>
        <v>4</v>
      </c>
      <c r="H20" s="28">
        <v>4596</v>
      </c>
      <c r="I20" s="33">
        <v>4482</v>
      </c>
      <c r="J20" s="28" t="str">
        <f t="shared" si="0"/>
        <v>Increase</v>
      </c>
      <c r="K20" s="27" t="str">
        <f t="shared" si="2"/>
        <v>242:1</v>
      </c>
      <c r="L20" s="30" t="s">
        <v>417</v>
      </c>
    </row>
    <row r="21" spans="1:12" x14ac:dyDescent="0.3">
      <c r="A21" s="25" t="s">
        <v>47</v>
      </c>
      <c r="B21" s="26" t="s">
        <v>48</v>
      </c>
      <c r="C21" s="26">
        <v>4</v>
      </c>
      <c r="D21" s="26">
        <v>0</v>
      </c>
      <c r="E21" s="26">
        <v>4</v>
      </c>
      <c r="F21" s="26">
        <v>4</v>
      </c>
      <c r="G21" s="27">
        <f t="shared" si="1"/>
        <v>0</v>
      </c>
      <c r="H21" s="28">
        <v>2844</v>
      </c>
      <c r="I21" s="33">
        <v>2894</v>
      </c>
      <c r="J21" s="28" t="str">
        <f t="shared" si="0"/>
        <v>Decrease</v>
      </c>
      <c r="K21" s="27" t="str">
        <f t="shared" si="2"/>
        <v>711:1</v>
      </c>
      <c r="L21" s="30" t="s">
        <v>418</v>
      </c>
    </row>
    <row r="22" spans="1:12" x14ac:dyDescent="0.3">
      <c r="A22" s="25" t="s">
        <v>49</v>
      </c>
      <c r="B22" s="26" t="s">
        <v>50</v>
      </c>
      <c r="C22" s="26">
        <v>7</v>
      </c>
      <c r="D22" s="26">
        <v>0</v>
      </c>
      <c r="E22" s="26">
        <v>7</v>
      </c>
      <c r="F22" s="26">
        <v>5</v>
      </c>
      <c r="G22" s="27">
        <f t="shared" si="1"/>
        <v>2</v>
      </c>
      <c r="H22" s="28">
        <v>2850</v>
      </c>
      <c r="I22" s="33">
        <v>2837</v>
      </c>
      <c r="J22" s="28" t="str">
        <f t="shared" si="0"/>
        <v>Increase</v>
      </c>
      <c r="K22" s="27" t="str">
        <f t="shared" si="2"/>
        <v>407:1</v>
      </c>
      <c r="L22" s="30" t="s">
        <v>419</v>
      </c>
    </row>
    <row r="23" spans="1:12" x14ac:dyDescent="0.3">
      <c r="A23" s="25" t="s">
        <v>51</v>
      </c>
      <c r="B23" s="26" t="s">
        <v>52</v>
      </c>
      <c r="C23" s="26">
        <v>0</v>
      </c>
      <c r="D23" s="26">
        <v>3</v>
      </c>
      <c r="E23" s="26">
        <v>3</v>
      </c>
      <c r="F23" s="26">
        <v>0</v>
      </c>
      <c r="G23" s="27">
        <f t="shared" si="1"/>
        <v>3</v>
      </c>
      <c r="H23" s="28">
        <v>1117</v>
      </c>
      <c r="I23" s="33">
        <v>1112</v>
      </c>
      <c r="J23" s="28" t="str">
        <f t="shared" si="0"/>
        <v>Increase</v>
      </c>
      <c r="K23" s="27" t="str">
        <f t="shared" si="2"/>
        <v>372:1</v>
      </c>
      <c r="L23" s="30" t="s">
        <v>420</v>
      </c>
    </row>
    <row r="24" spans="1:12" x14ac:dyDescent="0.3">
      <c r="A24" s="25" t="s">
        <v>53</v>
      </c>
      <c r="B24" s="26" t="s">
        <v>54</v>
      </c>
      <c r="C24" s="26">
        <v>4</v>
      </c>
      <c r="D24" s="26">
        <v>0</v>
      </c>
      <c r="E24" s="26">
        <v>4</v>
      </c>
      <c r="F24" s="26">
        <v>5</v>
      </c>
      <c r="G24" s="27">
        <f t="shared" si="1"/>
        <v>-1</v>
      </c>
      <c r="H24" s="28">
        <v>1692</v>
      </c>
      <c r="I24" s="33">
        <v>1676</v>
      </c>
      <c r="J24" s="28" t="str">
        <f t="shared" si="0"/>
        <v>Increase</v>
      </c>
      <c r="K24" s="27" t="str">
        <f t="shared" si="2"/>
        <v>423:1</v>
      </c>
      <c r="L24" s="30" t="s">
        <v>368</v>
      </c>
    </row>
    <row r="25" spans="1:12" x14ac:dyDescent="0.3">
      <c r="A25" s="25" t="s">
        <v>55</v>
      </c>
      <c r="B25" s="26" t="s">
        <v>56</v>
      </c>
      <c r="C25" s="26">
        <v>2</v>
      </c>
      <c r="D25" s="26">
        <v>0</v>
      </c>
      <c r="E25" s="26">
        <v>2</v>
      </c>
      <c r="F25" s="26">
        <v>2</v>
      </c>
      <c r="G25" s="27">
        <f t="shared" si="1"/>
        <v>0</v>
      </c>
      <c r="H25" s="28">
        <v>2565</v>
      </c>
      <c r="I25" s="33">
        <v>2654</v>
      </c>
      <c r="J25" s="28" t="str">
        <f t="shared" si="0"/>
        <v>Decrease</v>
      </c>
      <c r="K25" s="27" t="str">
        <f t="shared" si="2"/>
        <v>1283:1</v>
      </c>
      <c r="L25" s="30" t="s">
        <v>421</v>
      </c>
    </row>
    <row r="26" spans="1:12" x14ac:dyDescent="0.3">
      <c r="A26" s="25" t="s">
        <v>57</v>
      </c>
      <c r="B26" s="26" t="s">
        <v>58</v>
      </c>
      <c r="C26" s="26">
        <v>11</v>
      </c>
      <c r="D26" s="26">
        <v>0</v>
      </c>
      <c r="E26" s="26">
        <v>11</v>
      </c>
      <c r="F26" s="26">
        <v>9</v>
      </c>
      <c r="G26" s="27">
        <f t="shared" si="1"/>
        <v>2</v>
      </c>
      <c r="H26" s="28">
        <v>13149</v>
      </c>
      <c r="I26" s="33">
        <v>13077</v>
      </c>
      <c r="J26" s="28" t="str">
        <f t="shared" si="0"/>
        <v>Increase</v>
      </c>
      <c r="K26" s="27" t="str">
        <f t="shared" si="2"/>
        <v>1195:1</v>
      </c>
      <c r="L26" s="30" t="s">
        <v>422</v>
      </c>
    </row>
    <row r="27" spans="1:12" x14ac:dyDescent="0.3">
      <c r="A27" s="25" t="s">
        <v>59</v>
      </c>
      <c r="B27" s="26" t="s">
        <v>60</v>
      </c>
      <c r="C27" s="26">
        <v>1</v>
      </c>
      <c r="D27" s="26">
        <v>0</v>
      </c>
      <c r="E27" s="26">
        <v>1</v>
      </c>
      <c r="F27" s="26">
        <v>1</v>
      </c>
      <c r="G27" s="27">
        <f t="shared" si="1"/>
        <v>0</v>
      </c>
      <c r="H27" s="28">
        <v>501</v>
      </c>
      <c r="I27" s="27">
        <v>500</v>
      </c>
      <c r="J27" s="28" t="str">
        <f t="shared" si="0"/>
        <v>Increase</v>
      </c>
      <c r="K27" s="27" t="str">
        <f t="shared" si="2"/>
        <v>501:1</v>
      </c>
      <c r="L27" s="30" t="s">
        <v>423</v>
      </c>
    </row>
    <row r="28" spans="1:12" x14ac:dyDescent="0.3">
      <c r="A28" s="25" t="s">
        <v>61</v>
      </c>
      <c r="B28" s="26" t="s">
        <v>62</v>
      </c>
      <c r="C28" s="26">
        <v>4</v>
      </c>
      <c r="D28" s="26">
        <v>0</v>
      </c>
      <c r="E28" s="26">
        <v>4</v>
      </c>
      <c r="F28" s="26">
        <v>4</v>
      </c>
      <c r="G28" s="27">
        <f t="shared" si="1"/>
        <v>0</v>
      </c>
      <c r="H28" s="28">
        <v>2130</v>
      </c>
      <c r="I28" s="33">
        <v>2109</v>
      </c>
      <c r="J28" s="28" t="str">
        <f t="shared" si="0"/>
        <v>Increase</v>
      </c>
      <c r="K28" s="27" t="str">
        <f t="shared" si="2"/>
        <v>533:1</v>
      </c>
      <c r="L28" s="30" t="s">
        <v>424</v>
      </c>
    </row>
    <row r="29" spans="1:12" x14ac:dyDescent="0.3">
      <c r="A29" s="25" t="s">
        <v>63</v>
      </c>
      <c r="B29" s="26" t="s">
        <v>64</v>
      </c>
      <c r="C29" s="26">
        <v>2</v>
      </c>
      <c r="D29" s="26">
        <v>0</v>
      </c>
      <c r="E29" s="26">
        <v>2</v>
      </c>
      <c r="F29" s="26">
        <v>2</v>
      </c>
      <c r="G29" s="27">
        <f t="shared" si="1"/>
        <v>0</v>
      </c>
      <c r="H29" s="28">
        <v>1822</v>
      </c>
      <c r="I29" s="33">
        <v>1812</v>
      </c>
      <c r="J29" s="28" t="str">
        <f t="shared" si="0"/>
        <v>Increase</v>
      </c>
      <c r="K29" s="27" t="str">
        <f t="shared" si="2"/>
        <v>911:1</v>
      </c>
      <c r="L29" s="30" t="s">
        <v>425</v>
      </c>
    </row>
    <row r="30" spans="1:12" x14ac:dyDescent="0.3">
      <c r="A30" s="25" t="s">
        <v>65</v>
      </c>
      <c r="B30" s="26" t="s">
        <v>66</v>
      </c>
      <c r="C30" s="26">
        <v>4</v>
      </c>
      <c r="D30" s="26">
        <v>0</v>
      </c>
      <c r="E30" s="26">
        <v>4</v>
      </c>
      <c r="F30" s="26">
        <v>4</v>
      </c>
      <c r="G30" s="27">
        <f t="shared" si="1"/>
        <v>0</v>
      </c>
      <c r="H30" s="28">
        <v>3048</v>
      </c>
      <c r="I30" s="33">
        <v>3044</v>
      </c>
      <c r="J30" s="28" t="str">
        <f t="shared" si="0"/>
        <v>Increase</v>
      </c>
      <c r="K30" s="27" t="str">
        <f t="shared" si="2"/>
        <v>762:1</v>
      </c>
      <c r="L30" s="30" t="s">
        <v>426</v>
      </c>
    </row>
    <row r="31" spans="1:12" x14ac:dyDescent="0.3">
      <c r="A31" s="25" t="s">
        <v>67</v>
      </c>
      <c r="B31" s="26" t="s">
        <v>68</v>
      </c>
      <c r="C31" s="26">
        <v>15</v>
      </c>
      <c r="D31" s="26">
        <v>0</v>
      </c>
      <c r="E31" s="26">
        <v>15</v>
      </c>
      <c r="F31" s="26">
        <v>12</v>
      </c>
      <c r="G31" s="27">
        <f t="shared" si="1"/>
        <v>3</v>
      </c>
      <c r="H31" s="28">
        <v>5153</v>
      </c>
      <c r="I31" s="33">
        <v>5141</v>
      </c>
      <c r="J31" s="28" t="str">
        <f t="shared" si="0"/>
        <v>Increase</v>
      </c>
      <c r="K31" s="27" t="str">
        <f t="shared" si="2"/>
        <v>344:1</v>
      </c>
      <c r="L31" s="30" t="s">
        <v>377</v>
      </c>
    </row>
    <row r="32" spans="1:12" x14ac:dyDescent="0.3">
      <c r="A32" s="25" t="s">
        <v>69</v>
      </c>
      <c r="B32" s="26" t="s">
        <v>70</v>
      </c>
      <c r="C32" s="26">
        <v>1</v>
      </c>
      <c r="D32" s="26">
        <v>0</v>
      </c>
      <c r="E32" s="26">
        <v>1</v>
      </c>
      <c r="F32" s="26">
        <v>1</v>
      </c>
      <c r="G32" s="27">
        <f t="shared" si="1"/>
        <v>0</v>
      </c>
      <c r="H32" s="28">
        <v>1431</v>
      </c>
      <c r="I32" s="33">
        <v>1328</v>
      </c>
      <c r="J32" s="28" t="str">
        <f t="shared" si="0"/>
        <v>Increase</v>
      </c>
      <c r="K32" s="27" t="str">
        <f t="shared" si="2"/>
        <v>1431:1</v>
      </c>
      <c r="L32" s="30" t="s">
        <v>427</v>
      </c>
    </row>
    <row r="33" spans="1:12" x14ac:dyDescent="0.3">
      <c r="A33" s="25" t="s">
        <v>71</v>
      </c>
      <c r="B33" s="26" t="s">
        <v>72</v>
      </c>
      <c r="C33" s="26">
        <v>1</v>
      </c>
      <c r="D33" s="26">
        <v>0</v>
      </c>
      <c r="E33" s="26">
        <v>1</v>
      </c>
      <c r="F33" s="26">
        <v>1</v>
      </c>
      <c r="G33" s="27">
        <f t="shared" si="1"/>
        <v>0</v>
      </c>
      <c r="H33" s="28">
        <v>657</v>
      </c>
      <c r="I33" s="27">
        <v>709</v>
      </c>
      <c r="J33" s="28" t="str">
        <f t="shared" si="0"/>
        <v>Decrease</v>
      </c>
      <c r="K33" s="27" t="str">
        <f t="shared" si="2"/>
        <v>657:1</v>
      </c>
      <c r="L33" s="30" t="s">
        <v>428</v>
      </c>
    </row>
    <row r="34" spans="1:12" x14ac:dyDescent="0.3">
      <c r="A34" s="25" t="s">
        <v>73</v>
      </c>
      <c r="B34" s="26" t="s">
        <v>74</v>
      </c>
      <c r="C34" s="26">
        <v>7</v>
      </c>
      <c r="D34" s="26">
        <v>0</v>
      </c>
      <c r="E34" s="26">
        <v>7</v>
      </c>
      <c r="F34" s="26">
        <v>5</v>
      </c>
      <c r="G34" s="27">
        <f t="shared" si="1"/>
        <v>2</v>
      </c>
      <c r="H34" s="28">
        <v>1853</v>
      </c>
      <c r="I34" s="33">
        <v>1932</v>
      </c>
      <c r="J34" s="28" t="str">
        <f t="shared" si="0"/>
        <v>Decrease</v>
      </c>
      <c r="K34" s="27" t="str">
        <f t="shared" si="2"/>
        <v>265:1</v>
      </c>
      <c r="L34" s="30" t="s">
        <v>429</v>
      </c>
    </row>
    <row r="35" spans="1:12" x14ac:dyDescent="0.3">
      <c r="A35" s="25" t="s">
        <v>75</v>
      </c>
      <c r="B35" s="26" t="s">
        <v>76</v>
      </c>
      <c r="C35" s="26">
        <v>1</v>
      </c>
      <c r="D35" s="26">
        <v>0</v>
      </c>
      <c r="E35" s="26">
        <v>1</v>
      </c>
      <c r="F35" s="26">
        <v>1</v>
      </c>
      <c r="G35" s="27">
        <f t="shared" si="1"/>
        <v>0</v>
      </c>
      <c r="H35" s="28">
        <v>3979</v>
      </c>
      <c r="I35" s="33">
        <v>3983</v>
      </c>
      <c r="J35" s="28" t="str">
        <f t="shared" ref="J35:J66" si="3">IF(H35&gt;I35,"Increase",IF( H35&lt;I35,"Decrease","no change"))</f>
        <v>Decrease</v>
      </c>
      <c r="K35" s="27" t="str">
        <f t="shared" si="2"/>
        <v>3979:1</v>
      </c>
      <c r="L35" s="30" t="s">
        <v>430</v>
      </c>
    </row>
    <row r="36" spans="1:12" x14ac:dyDescent="0.3">
      <c r="A36" s="25" t="s">
        <v>77</v>
      </c>
      <c r="B36" s="26" t="s">
        <v>78</v>
      </c>
      <c r="C36" s="26">
        <v>3</v>
      </c>
      <c r="D36" s="26">
        <v>0</v>
      </c>
      <c r="E36" s="26">
        <v>3</v>
      </c>
      <c r="F36" s="26">
        <v>3</v>
      </c>
      <c r="G36" s="27">
        <f t="shared" si="1"/>
        <v>0</v>
      </c>
      <c r="H36" s="28">
        <v>2175</v>
      </c>
      <c r="I36" s="33">
        <v>2204</v>
      </c>
      <c r="J36" s="28" t="str">
        <f t="shared" si="3"/>
        <v>Decrease</v>
      </c>
      <c r="K36" s="27" t="str">
        <f t="shared" si="2"/>
        <v>725:1</v>
      </c>
      <c r="L36" s="30" t="s">
        <v>431</v>
      </c>
    </row>
    <row r="37" spans="1:12" x14ac:dyDescent="0.3">
      <c r="A37" s="25" t="s">
        <v>79</v>
      </c>
      <c r="B37" s="26" t="s">
        <v>80</v>
      </c>
      <c r="C37" s="26">
        <v>1</v>
      </c>
      <c r="D37" s="26">
        <v>0</v>
      </c>
      <c r="E37" s="26">
        <v>1</v>
      </c>
      <c r="F37" s="26">
        <v>1</v>
      </c>
      <c r="G37" s="27">
        <f t="shared" si="1"/>
        <v>0</v>
      </c>
      <c r="H37" s="28">
        <v>624</v>
      </c>
      <c r="I37" s="27">
        <v>616</v>
      </c>
      <c r="J37" s="28" t="str">
        <f t="shared" si="3"/>
        <v>Increase</v>
      </c>
      <c r="K37" s="27" t="str">
        <f t="shared" si="2"/>
        <v>624:1</v>
      </c>
      <c r="L37" s="30" t="s">
        <v>432</v>
      </c>
    </row>
    <row r="38" spans="1:12" x14ac:dyDescent="0.3">
      <c r="A38" s="25" t="s">
        <v>81</v>
      </c>
      <c r="B38" s="26" t="s">
        <v>82</v>
      </c>
      <c r="C38" s="26">
        <v>17</v>
      </c>
      <c r="D38" s="26">
        <v>0</v>
      </c>
      <c r="E38" s="26">
        <v>17</v>
      </c>
      <c r="F38" s="26">
        <v>16</v>
      </c>
      <c r="G38" s="27">
        <f t="shared" si="1"/>
        <v>1</v>
      </c>
      <c r="H38" s="28">
        <v>10612</v>
      </c>
      <c r="I38" s="33">
        <v>9788</v>
      </c>
      <c r="J38" s="28" t="str">
        <f t="shared" si="3"/>
        <v>Increase</v>
      </c>
      <c r="K38" s="27" t="str">
        <f t="shared" si="2"/>
        <v>624:1</v>
      </c>
      <c r="L38" s="30" t="s">
        <v>433</v>
      </c>
    </row>
    <row r="39" spans="1:12" x14ac:dyDescent="0.3">
      <c r="A39" s="25" t="s">
        <v>83</v>
      </c>
      <c r="B39" s="26" t="s">
        <v>84</v>
      </c>
      <c r="C39" s="26">
        <v>11</v>
      </c>
      <c r="D39" s="26">
        <v>0</v>
      </c>
      <c r="E39" s="26">
        <v>11</v>
      </c>
      <c r="F39" s="26">
        <v>15</v>
      </c>
      <c r="G39" s="27">
        <f t="shared" si="1"/>
        <v>-4</v>
      </c>
      <c r="H39" s="28">
        <v>5254</v>
      </c>
      <c r="I39" s="33">
        <v>5136</v>
      </c>
      <c r="J39" s="28" t="str">
        <f t="shared" si="3"/>
        <v>Increase</v>
      </c>
      <c r="K39" s="27" t="str">
        <f t="shared" si="2"/>
        <v>478:1</v>
      </c>
      <c r="L39" s="30" t="s">
        <v>388</v>
      </c>
    </row>
    <row r="40" spans="1:12" x14ac:dyDescent="0.3">
      <c r="A40" s="25" t="s">
        <v>85</v>
      </c>
      <c r="B40" s="26" t="s">
        <v>86</v>
      </c>
      <c r="C40" s="26">
        <v>9</v>
      </c>
      <c r="D40" s="26">
        <v>0</v>
      </c>
      <c r="E40" s="26">
        <v>9</v>
      </c>
      <c r="F40" s="26">
        <v>8</v>
      </c>
      <c r="G40" s="27">
        <f t="shared" si="1"/>
        <v>1</v>
      </c>
      <c r="H40" s="28">
        <v>2857</v>
      </c>
      <c r="I40" s="33">
        <v>2885</v>
      </c>
      <c r="J40" s="28" t="str">
        <f t="shared" si="3"/>
        <v>Decrease</v>
      </c>
      <c r="K40" s="27" t="str">
        <f t="shared" si="2"/>
        <v>317:1</v>
      </c>
      <c r="L40" s="30" t="s">
        <v>434</v>
      </c>
    </row>
    <row r="41" spans="1:12" x14ac:dyDescent="0.3">
      <c r="A41" s="25" t="s">
        <v>87</v>
      </c>
      <c r="B41" s="26" t="s">
        <v>88</v>
      </c>
      <c r="C41" s="26">
        <v>11</v>
      </c>
      <c r="D41" s="26">
        <v>0</v>
      </c>
      <c r="E41" s="26">
        <v>11</v>
      </c>
      <c r="F41" s="26">
        <v>10</v>
      </c>
      <c r="G41" s="27">
        <f t="shared" si="1"/>
        <v>1</v>
      </c>
      <c r="H41" s="28">
        <v>1494</v>
      </c>
      <c r="I41" s="33">
        <v>1544</v>
      </c>
      <c r="J41" s="28" t="str">
        <f t="shared" si="3"/>
        <v>Decrease</v>
      </c>
      <c r="K41" s="27" t="str">
        <f t="shared" si="2"/>
        <v>136:1</v>
      </c>
      <c r="L41" s="30" t="s">
        <v>435</v>
      </c>
    </row>
    <row r="42" spans="1:12" x14ac:dyDescent="0.3">
      <c r="A42" s="25" t="s">
        <v>89</v>
      </c>
      <c r="B42" s="26" t="s">
        <v>90</v>
      </c>
      <c r="C42" s="26">
        <v>1</v>
      </c>
      <c r="D42" s="26">
        <v>0</v>
      </c>
      <c r="E42" s="26">
        <v>1</v>
      </c>
      <c r="F42" s="26">
        <v>0</v>
      </c>
      <c r="G42" s="27">
        <f t="shared" si="1"/>
        <v>1</v>
      </c>
      <c r="H42" s="28">
        <v>281</v>
      </c>
      <c r="I42" s="27">
        <v>286</v>
      </c>
      <c r="J42" s="28" t="str">
        <f t="shared" si="3"/>
        <v>Decrease</v>
      </c>
      <c r="K42" s="27" t="str">
        <f t="shared" si="2"/>
        <v>281:1</v>
      </c>
      <c r="L42" s="30" t="s">
        <v>436</v>
      </c>
    </row>
    <row r="43" spans="1:12" x14ac:dyDescent="0.3">
      <c r="A43" s="25" t="s">
        <v>91</v>
      </c>
      <c r="B43" s="26" t="s">
        <v>92</v>
      </c>
      <c r="C43" s="26">
        <v>0</v>
      </c>
      <c r="D43" s="26">
        <v>0</v>
      </c>
      <c r="E43" s="26">
        <v>0</v>
      </c>
      <c r="F43" s="26">
        <v>0</v>
      </c>
      <c r="G43" s="27">
        <f t="shared" si="1"/>
        <v>0</v>
      </c>
      <c r="H43" s="28">
        <v>2955</v>
      </c>
      <c r="I43" s="33">
        <v>2970</v>
      </c>
      <c r="J43" s="28" t="str">
        <f t="shared" si="3"/>
        <v>Decrease</v>
      </c>
      <c r="K43" s="34" t="s">
        <v>401</v>
      </c>
      <c r="L43" s="30" t="s">
        <v>437</v>
      </c>
    </row>
    <row r="44" spans="1:12" x14ac:dyDescent="0.3">
      <c r="A44" s="25" t="s">
        <v>93</v>
      </c>
      <c r="B44" s="26" t="s">
        <v>94</v>
      </c>
      <c r="C44" s="26">
        <v>13</v>
      </c>
      <c r="D44" s="26">
        <v>0</v>
      </c>
      <c r="E44" s="26">
        <v>13</v>
      </c>
      <c r="F44" s="26">
        <v>14</v>
      </c>
      <c r="G44" s="27">
        <f t="shared" si="1"/>
        <v>-1</v>
      </c>
      <c r="H44" s="28">
        <v>3599</v>
      </c>
      <c r="I44" s="33">
        <v>3569</v>
      </c>
      <c r="J44" s="28" t="str">
        <f t="shared" si="3"/>
        <v>Increase</v>
      </c>
      <c r="K44" s="27" t="str">
        <f t="shared" si="2"/>
        <v>277:1</v>
      </c>
      <c r="L44" s="30" t="s">
        <v>438</v>
      </c>
    </row>
    <row r="45" spans="1:12" x14ac:dyDescent="0.3">
      <c r="A45" s="25" t="s">
        <v>95</v>
      </c>
      <c r="B45" s="26" t="s">
        <v>96</v>
      </c>
      <c r="C45" s="26">
        <v>1</v>
      </c>
      <c r="D45" s="26">
        <v>0</v>
      </c>
      <c r="E45" s="26">
        <v>1</v>
      </c>
      <c r="F45" s="26">
        <v>1</v>
      </c>
      <c r="G45" s="27">
        <f t="shared" si="1"/>
        <v>0</v>
      </c>
      <c r="H45" s="28">
        <v>1322</v>
      </c>
      <c r="I45" s="33">
        <v>1332</v>
      </c>
      <c r="J45" s="28" t="str">
        <f t="shared" si="3"/>
        <v>Decrease</v>
      </c>
      <c r="K45" s="27" t="str">
        <f t="shared" si="2"/>
        <v>1322:1</v>
      </c>
      <c r="L45" s="30" t="s">
        <v>439</v>
      </c>
    </row>
    <row r="46" spans="1:12" x14ac:dyDescent="0.3">
      <c r="A46" s="25" t="s">
        <v>97</v>
      </c>
      <c r="B46" s="26" t="s">
        <v>98</v>
      </c>
      <c r="C46" s="26">
        <v>4</v>
      </c>
      <c r="D46" s="26">
        <v>0</v>
      </c>
      <c r="E46" s="26">
        <v>4</v>
      </c>
      <c r="F46" s="26">
        <v>3</v>
      </c>
      <c r="G46" s="27">
        <f t="shared" si="1"/>
        <v>1</v>
      </c>
      <c r="H46" s="28">
        <v>990</v>
      </c>
      <c r="I46" s="27">
        <v>969</v>
      </c>
      <c r="J46" s="28" t="str">
        <f t="shared" si="3"/>
        <v>Increase</v>
      </c>
      <c r="K46" s="27" t="str">
        <f t="shared" si="2"/>
        <v>248:1</v>
      </c>
      <c r="L46" s="30" t="s">
        <v>379</v>
      </c>
    </row>
    <row r="47" spans="1:12" x14ac:dyDescent="0.3">
      <c r="A47" s="25" t="s">
        <v>99</v>
      </c>
      <c r="B47" s="26" t="s">
        <v>100</v>
      </c>
      <c r="C47" s="26">
        <v>6</v>
      </c>
      <c r="D47" s="26">
        <v>2</v>
      </c>
      <c r="E47" s="26">
        <v>8</v>
      </c>
      <c r="F47" s="26">
        <v>8</v>
      </c>
      <c r="G47" s="27">
        <f t="shared" si="1"/>
        <v>0</v>
      </c>
      <c r="H47" s="28">
        <v>1727</v>
      </c>
      <c r="I47" s="33">
        <v>1725</v>
      </c>
      <c r="J47" s="28" t="str">
        <f t="shared" si="3"/>
        <v>Increase</v>
      </c>
      <c r="K47" s="27" t="str">
        <f t="shared" si="2"/>
        <v>216:1</v>
      </c>
      <c r="L47" s="30" t="s">
        <v>440</v>
      </c>
    </row>
    <row r="48" spans="1:12" x14ac:dyDescent="0.3">
      <c r="A48" s="25" t="s">
        <v>101</v>
      </c>
      <c r="B48" s="26" t="s">
        <v>102</v>
      </c>
      <c r="C48" s="26">
        <v>19</v>
      </c>
      <c r="D48" s="26">
        <v>0</v>
      </c>
      <c r="E48" s="26">
        <v>19</v>
      </c>
      <c r="F48" s="26">
        <v>18</v>
      </c>
      <c r="G48" s="27">
        <f t="shared" si="1"/>
        <v>1</v>
      </c>
      <c r="H48" s="28">
        <v>11092</v>
      </c>
      <c r="I48" s="33">
        <v>11145</v>
      </c>
      <c r="J48" s="28" t="str">
        <f t="shared" si="3"/>
        <v>Decrease</v>
      </c>
      <c r="K48" s="27" t="str">
        <f t="shared" si="2"/>
        <v>584:1</v>
      </c>
      <c r="L48" s="30" t="s">
        <v>389</v>
      </c>
    </row>
    <row r="49" spans="1:12" x14ac:dyDescent="0.3">
      <c r="A49" s="25" t="s">
        <v>103</v>
      </c>
      <c r="B49" s="26" t="s">
        <v>104</v>
      </c>
      <c r="C49" s="26">
        <v>0</v>
      </c>
      <c r="D49" s="26">
        <v>0</v>
      </c>
      <c r="E49" s="26">
        <v>0</v>
      </c>
      <c r="F49" s="26">
        <v>0</v>
      </c>
      <c r="G49" s="27">
        <f t="shared" si="1"/>
        <v>0</v>
      </c>
      <c r="H49" s="28">
        <v>537</v>
      </c>
      <c r="I49" s="27">
        <v>500</v>
      </c>
      <c r="J49" s="28" t="str">
        <f t="shared" si="3"/>
        <v>Increase</v>
      </c>
      <c r="K49" s="34" t="s">
        <v>394</v>
      </c>
      <c r="L49" s="30" t="s">
        <v>441</v>
      </c>
    </row>
    <row r="50" spans="1:12" x14ac:dyDescent="0.3">
      <c r="A50" s="25" t="s">
        <v>105</v>
      </c>
      <c r="B50" s="26" t="s">
        <v>106</v>
      </c>
      <c r="C50" s="26">
        <v>1</v>
      </c>
      <c r="D50" s="26">
        <v>0</v>
      </c>
      <c r="E50" s="26">
        <v>1</v>
      </c>
      <c r="F50" s="26">
        <v>1</v>
      </c>
      <c r="G50" s="27">
        <f t="shared" si="1"/>
        <v>0</v>
      </c>
      <c r="H50" s="28">
        <v>863</v>
      </c>
      <c r="I50" s="27">
        <v>841</v>
      </c>
      <c r="J50" s="28" t="str">
        <f t="shared" si="3"/>
        <v>Increase</v>
      </c>
      <c r="K50" s="27" t="str">
        <f t="shared" si="2"/>
        <v>863:1</v>
      </c>
      <c r="L50" s="30" t="s">
        <v>442</v>
      </c>
    </row>
    <row r="51" spans="1:12" x14ac:dyDescent="0.3">
      <c r="A51" s="25" t="s">
        <v>107</v>
      </c>
      <c r="B51" s="26" t="s">
        <v>108</v>
      </c>
      <c r="C51" s="26">
        <v>0</v>
      </c>
      <c r="D51" s="26">
        <v>2</v>
      </c>
      <c r="E51" s="26">
        <v>2</v>
      </c>
      <c r="F51" s="26">
        <v>2</v>
      </c>
      <c r="G51" s="27">
        <f t="shared" si="1"/>
        <v>0</v>
      </c>
      <c r="H51" s="28">
        <v>478</v>
      </c>
      <c r="I51" s="27">
        <v>469</v>
      </c>
      <c r="J51" s="28" t="str">
        <f t="shared" si="3"/>
        <v>Increase</v>
      </c>
      <c r="K51" s="27" t="str">
        <f t="shared" si="2"/>
        <v>239:1</v>
      </c>
      <c r="L51" s="30" t="s">
        <v>443</v>
      </c>
    </row>
    <row r="52" spans="1:12" x14ac:dyDescent="0.3">
      <c r="A52" s="25" t="s">
        <v>109</v>
      </c>
      <c r="B52" s="26" t="s">
        <v>110</v>
      </c>
      <c r="C52" s="26">
        <v>1</v>
      </c>
      <c r="D52" s="26">
        <v>0</v>
      </c>
      <c r="E52" s="26">
        <v>1</v>
      </c>
      <c r="F52" s="26">
        <v>1</v>
      </c>
      <c r="G52" s="27">
        <f t="shared" si="1"/>
        <v>0</v>
      </c>
      <c r="H52" s="28">
        <v>1767</v>
      </c>
      <c r="I52" s="33">
        <v>1795</v>
      </c>
      <c r="J52" s="28" t="str">
        <f t="shared" si="3"/>
        <v>Decrease</v>
      </c>
      <c r="K52" s="27" t="str">
        <f t="shared" si="2"/>
        <v>1767:1</v>
      </c>
      <c r="L52" s="30" t="s">
        <v>444</v>
      </c>
    </row>
    <row r="53" spans="1:12" x14ac:dyDescent="0.3">
      <c r="A53" s="25" t="s">
        <v>111</v>
      </c>
      <c r="B53" s="26" t="s">
        <v>112</v>
      </c>
      <c r="C53" s="26">
        <v>8</v>
      </c>
      <c r="D53" s="26">
        <v>0</v>
      </c>
      <c r="E53" s="26">
        <v>8</v>
      </c>
      <c r="F53" s="26">
        <v>9</v>
      </c>
      <c r="G53" s="27">
        <f t="shared" si="1"/>
        <v>-1</v>
      </c>
      <c r="H53" s="28">
        <v>2478</v>
      </c>
      <c r="I53" s="33">
        <v>2485</v>
      </c>
      <c r="J53" s="28" t="str">
        <f t="shared" si="3"/>
        <v>Decrease</v>
      </c>
      <c r="K53" s="27" t="str">
        <f t="shared" si="2"/>
        <v>310:1</v>
      </c>
      <c r="L53" s="30" t="s">
        <v>445</v>
      </c>
    </row>
    <row r="54" spans="1:12" x14ac:dyDescent="0.3">
      <c r="A54" s="25" t="s">
        <v>113</v>
      </c>
      <c r="B54" s="26" t="s">
        <v>114</v>
      </c>
      <c r="C54" s="26">
        <v>2</v>
      </c>
      <c r="D54" s="26">
        <v>0</v>
      </c>
      <c r="E54" s="26">
        <v>2</v>
      </c>
      <c r="F54" s="26">
        <v>2</v>
      </c>
      <c r="G54" s="27">
        <f t="shared" si="1"/>
        <v>0</v>
      </c>
      <c r="H54" s="28">
        <v>896</v>
      </c>
      <c r="I54" s="27">
        <v>936</v>
      </c>
      <c r="J54" s="28" t="str">
        <f t="shared" si="3"/>
        <v>Decrease</v>
      </c>
      <c r="K54" s="27" t="str">
        <f t="shared" si="2"/>
        <v>448:1</v>
      </c>
      <c r="L54" s="30" t="s">
        <v>446</v>
      </c>
    </row>
    <row r="55" spans="1:12" x14ac:dyDescent="0.3">
      <c r="A55" s="25" t="s">
        <v>115</v>
      </c>
      <c r="B55" s="26" t="s">
        <v>116</v>
      </c>
      <c r="C55" s="26">
        <v>1</v>
      </c>
      <c r="D55" s="26">
        <v>0</v>
      </c>
      <c r="E55" s="26">
        <v>1</v>
      </c>
      <c r="F55" s="26">
        <v>1</v>
      </c>
      <c r="G55" s="27">
        <f t="shared" si="1"/>
        <v>0</v>
      </c>
      <c r="H55" s="28">
        <v>1067</v>
      </c>
      <c r="I55" s="27">
        <v>979</v>
      </c>
      <c r="J55" s="28" t="str">
        <f t="shared" si="3"/>
        <v>Increase</v>
      </c>
      <c r="K55" s="27" t="str">
        <f t="shared" si="2"/>
        <v>1067:1</v>
      </c>
      <c r="L55" s="30" t="s">
        <v>447</v>
      </c>
    </row>
    <row r="56" spans="1:12" x14ac:dyDescent="0.3">
      <c r="A56" s="25" t="s">
        <v>117</v>
      </c>
      <c r="B56" s="26" t="s">
        <v>118</v>
      </c>
      <c r="C56" s="26">
        <v>8</v>
      </c>
      <c r="D56" s="26">
        <v>0</v>
      </c>
      <c r="E56" s="26">
        <v>8</v>
      </c>
      <c r="F56" s="26">
        <v>6</v>
      </c>
      <c r="G56" s="27">
        <f t="shared" si="1"/>
        <v>2</v>
      </c>
      <c r="H56" s="28">
        <v>2422</v>
      </c>
      <c r="I56" s="33">
        <v>2391</v>
      </c>
      <c r="J56" s="28" t="str">
        <f t="shared" si="3"/>
        <v>Increase</v>
      </c>
      <c r="K56" s="27" t="str">
        <f t="shared" si="2"/>
        <v>303:1</v>
      </c>
      <c r="L56" s="30" t="s">
        <v>448</v>
      </c>
    </row>
    <row r="57" spans="1:12" x14ac:dyDescent="0.3">
      <c r="A57" s="25" t="s">
        <v>119</v>
      </c>
      <c r="B57" s="26" t="s">
        <v>120</v>
      </c>
      <c r="C57" s="26">
        <v>9</v>
      </c>
      <c r="D57" s="26">
        <v>0</v>
      </c>
      <c r="E57" s="26">
        <v>9</v>
      </c>
      <c r="F57" s="26">
        <v>7</v>
      </c>
      <c r="G57" s="27">
        <f t="shared" si="1"/>
        <v>2</v>
      </c>
      <c r="H57" s="28">
        <v>2064</v>
      </c>
      <c r="I57" s="33">
        <v>2053</v>
      </c>
      <c r="J57" s="28" t="str">
        <f t="shared" si="3"/>
        <v>Increase</v>
      </c>
      <c r="K57" s="27" t="str">
        <f t="shared" si="2"/>
        <v>229:1</v>
      </c>
      <c r="L57" s="30" t="s">
        <v>449</v>
      </c>
    </row>
    <row r="58" spans="1:12" x14ac:dyDescent="0.3">
      <c r="A58" s="25" t="s">
        <v>121</v>
      </c>
      <c r="B58" s="26" t="s">
        <v>122</v>
      </c>
      <c r="C58" s="26">
        <v>1</v>
      </c>
      <c r="D58" s="26">
        <v>0</v>
      </c>
      <c r="E58" s="26">
        <v>1</v>
      </c>
      <c r="F58" s="26">
        <v>1</v>
      </c>
      <c r="G58" s="27">
        <f t="shared" si="1"/>
        <v>0</v>
      </c>
      <c r="H58" s="28">
        <v>502</v>
      </c>
      <c r="I58" s="27">
        <v>562</v>
      </c>
      <c r="J58" s="28" t="str">
        <f t="shared" si="3"/>
        <v>Decrease</v>
      </c>
      <c r="K58" s="27" t="str">
        <f t="shared" si="2"/>
        <v>502:1</v>
      </c>
      <c r="L58" s="30" t="s">
        <v>450</v>
      </c>
    </row>
    <row r="59" spans="1:12" x14ac:dyDescent="0.3">
      <c r="A59" s="25" t="s">
        <v>123</v>
      </c>
      <c r="B59" s="26" t="s">
        <v>124</v>
      </c>
      <c r="C59" s="26">
        <v>214</v>
      </c>
      <c r="D59" s="26">
        <v>0</v>
      </c>
      <c r="E59" s="26">
        <v>214</v>
      </c>
      <c r="F59" s="26">
        <v>188</v>
      </c>
      <c r="G59" s="27">
        <f t="shared" si="1"/>
        <v>26</v>
      </c>
      <c r="H59" s="28">
        <v>42620</v>
      </c>
      <c r="I59" s="33">
        <v>43359</v>
      </c>
      <c r="J59" s="28" t="str">
        <f t="shared" si="3"/>
        <v>Decrease</v>
      </c>
      <c r="K59" s="27" t="str">
        <f t="shared" si="2"/>
        <v>199:1</v>
      </c>
      <c r="L59" s="30" t="s">
        <v>451</v>
      </c>
    </row>
    <row r="60" spans="1:12" x14ac:dyDescent="0.3">
      <c r="A60" s="25" t="s">
        <v>125</v>
      </c>
      <c r="B60" s="26" t="s">
        <v>126</v>
      </c>
      <c r="C60" s="26">
        <v>3</v>
      </c>
      <c r="D60" s="26">
        <v>0</v>
      </c>
      <c r="E60" s="26">
        <v>3</v>
      </c>
      <c r="F60" s="26">
        <v>5</v>
      </c>
      <c r="G60" s="27">
        <f t="shared" si="1"/>
        <v>-2</v>
      </c>
      <c r="H60" s="28">
        <v>2176</v>
      </c>
      <c r="I60" s="33">
        <v>2169</v>
      </c>
      <c r="J60" s="28" t="str">
        <f t="shared" si="3"/>
        <v>Increase</v>
      </c>
      <c r="K60" s="27" t="str">
        <f t="shared" si="2"/>
        <v>725:1</v>
      </c>
      <c r="L60" s="30" t="s">
        <v>452</v>
      </c>
    </row>
    <row r="61" spans="1:12" x14ac:dyDescent="0.3">
      <c r="A61" s="25" t="s">
        <v>127</v>
      </c>
      <c r="B61" s="26" t="s">
        <v>128</v>
      </c>
      <c r="C61" s="26">
        <v>3</v>
      </c>
      <c r="D61" s="26">
        <v>0</v>
      </c>
      <c r="E61" s="26">
        <v>3</v>
      </c>
      <c r="F61" s="26">
        <v>1</v>
      </c>
      <c r="G61" s="27">
        <f t="shared" si="1"/>
        <v>2</v>
      </c>
      <c r="H61" s="28">
        <v>5451</v>
      </c>
      <c r="I61" s="33">
        <v>5401</v>
      </c>
      <c r="J61" s="28" t="str">
        <f t="shared" si="3"/>
        <v>Increase</v>
      </c>
      <c r="K61" s="27" t="str">
        <f t="shared" si="2"/>
        <v>1817:1</v>
      </c>
      <c r="L61" s="30" t="s">
        <v>453</v>
      </c>
    </row>
    <row r="62" spans="1:12" x14ac:dyDescent="0.3">
      <c r="A62" s="25" t="s">
        <v>129</v>
      </c>
      <c r="B62" s="26" t="s">
        <v>130</v>
      </c>
      <c r="C62" s="26">
        <v>3</v>
      </c>
      <c r="D62" s="26">
        <v>0</v>
      </c>
      <c r="E62" s="26">
        <v>3</v>
      </c>
      <c r="F62" s="26">
        <v>3</v>
      </c>
      <c r="G62" s="27">
        <f t="shared" si="1"/>
        <v>0</v>
      </c>
      <c r="H62" s="28">
        <v>3135</v>
      </c>
      <c r="I62" s="33">
        <v>3113</v>
      </c>
      <c r="J62" s="28" t="str">
        <f t="shared" si="3"/>
        <v>Increase</v>
      </c>
      <c r="K62" s="27" t="str">
        <f t="shared" si="2"/>
        <v>1045:1</v>
      </c>
      <c r="L62" s="30" t="s">
        <v>454</v>
      </c>
    </row>
    <row r="63" spans="1:12" x14ac:dyDescent="0.3">
      <c r="A63" s="25" t="s">
        <v>131</v>
      </c>
      <c r="B63" s="26" t="s">
        <v>132</v>
      </c>
      <c r="C63" s="26">
        <v>4</v>
      </c>
      <c r="D63" s="26">
        <v>0</v>
      </c>
      <c r="E63" s="26">
        <v>4</v>
      </c>
      <c r="F63" s="26">
        <v>2</v>
      </c>
      <c r="G63" s="27">
        <f t="shared" si="1"/>
        <v>2</v>
      </c>
      <c r="H63" s="28">
        <v>927</v>
      </c>
      <c r="I63" s="27">
        <v>944</v>
      </c>
      <c r="J63" s="28" t="str">
        <f t="shared" si="3"/>
        <v>Decrease</v>
      </c>
      <c r="K63" s="27" t="str">
        <f t="shared" si="2"/>
        <v>232:1</v>
      </c>
      <c r="L63" s="30" t="s">
        <v>455</v>
      </c>
    </row>
    <row r="64" spans="1:12" x14ac:dyDescent="0.3">
      <c r="A64" s="25" t="s">
        <v>133</v>
      </c>
      <c r="B64" s="26" t="s">
        <v>134</v>
      </c>
      <c r="C64" s="26">
        <v>12</v>
      </c>
      <c r="D64" s="26">
        <v>12</v>
      </c>
      <c r="E64" s="26">
        <v>24</v>
      </c>
      <c r="F64" s="26">
        <v>24</v>
      </c>
      <c r="G64" s="27">
        <f t="shared" si="1"/>
        <v>0</v>
      </c>
      <c r="H64" s="28">
        <v>6206</v>
      </c>
      <c r="I64" s="33">
        <v>6113</v>
      </c>
      <c r="J64" s="28" t="str">
        <f t="shared" si="3"/>
        <v>Increase</v>
      </c>
      <c r="K64" s="27" t="str">
        <f t="shared" si="2"/>
        <v>259:1</v>
      </c>
      <c r="L64" s="30" t="s">
        <v>456</v>
      </c>
    </row>
    <row r="65" spans="1:12" x14ac:dyDescent="0.3">
      <c r="A65" s="25" t="s">
        <v>135</v>
      </c>
      <c r="B65" s="26" t="s">
        <v>136</v>
      </c>
      <c r="C65" s="26">
        <v>1</v>
      </c>
      <c r="D65" s="26">
        <v>0</v>
      </c>
      <c r="E65" s="26">
        <v>1</v>
      </c>
      <c r="F65" s="26">
        <v>1</v>
      </c>
      <c r="G65" s="27">
        <f t="shared" si="1"/>
        <v>0</v>
      </c>
      <c r="H65" s="28">
        <v>590</v>
      </c>
      <c r="I65" s="27">
        <v>598</v>
      </c>
      <c r="J65" s="28" t="str">
        <f t="shared" si="3"/>
        <v>Decrease</v>
      </c>
      <c r="K65" s="27" t="str">
        <f t="shared" si="2"/>
        <v>590:1</v>
      </c>
      <c r="L65" s="30" t="s">
        <v>457</v>
      </c>
    </row>
    <row r="66" spans="1:12" x14ac:dyDescent="0.3">
      <c r="A66" s="25" t="s">
        <v>137</v>
      </c>
      <c r="B66" s="26" t="s">
        <v>138</v>
      </c>
      <c r="C66" s="26">
        <v>1</v>
      </c>
      <c r="D66" s="26">
        <v>0</v>
      </c>
      <c r="E66" s="26">
        <v>1</v>
      </c>
      <c r="F66" s="26">
        <v>1</v>
      </c>
      <c r="G66" s="27">
        <f t="shared" si="1"/>
        <v>0</v>
      </c>
      <c r="H66" s="28">
        <v>290</v>
      </c>
      <c r="I66" s="27">
        <v>324</v>
      </c>
      <c r="J66" s="28" t="str">
        <f t="shared" si="3"/>
        <v>Decrease</v>
      </c>
      <c r="K66" s="27" t="str">
        <f t="shared" si="2"/>
        <v>290:1</v>
      </c>
      <c r="L66" s="30" t="s">
        <v>458</v>
      </c>
    </row>
    <row r="67" spans="1:12" x14ac:dyDescent="0.3">
      <c r="A67" s="25" t="s">
        <v>139</v>
      </c>
      <c r="B67" s="26" t="s">
        <v>140</v>
      </c>
      <c r="C67" s="26">
        <v>2</v>
      </c>
      <c r="D67" s="26">
        <v>0</v>
      </c>
      <c r="E67" s="26">
        <v>2</v>
      </c>
      <c r="F67" s="26">
        <v>2</v>
      </c>
      <c r="G67" s="27">
        <f t="shared" si="1"/>
        <v>0</v>
      </c>
      <c r="H67" s="28">
        <v>1391</v>
      </c>
      <c r="I67" s="33">
        <v>1461</v>
      </c>
      <c r="J67" s="28" t="str">
        <f t="shared" ref="J67:J98" si="4">IF(H67&gt;I67,"Increase",IF( H67&lt;I67,"Decrease","no change"))</f>
        <v>Decrease</v>
      </c>
      <c r="K67" s="27" t="str">
        <f t="shared" si="2"/>
        <v>696:1</v>
      </c>
      <c r="L67" s="30" t="s">
        <v>459</v>
      </c>
    </row>
    <row r="68" spans="1:12" x14ac:dyDescent="0.3">
      <c r="A68" s="25" t="s">
        <v>141</v>
      </c>
      <c r="B68" s="26" t="s">
        <v>142</v>
      </c>
      <c r="C68" s="26">
        <v>0</v>
      </c>
      <c r="D68" s="26">
        <v>0</v>
      </c>
      <c r="E68" s="26">
        <v>0</v>
      </c>
      <c r="F68" s="26">
        <v>0</v>
      </c>
      <c r="G68" s="27">
        <f t="shared" ref="G68:G131" si="5">E68-F68</f>
        <v>0</v>
      </c>
      <c r="H68" s="28">
        <v>2485</v>
      </c>
      <c r="I68" s="33">
        <v>2525</v>
      </c>
      <c r="J68" s="28" t="str">
        <f t="shared" si="4"/>
        <v>Decrease</v>
      </c>
      <c r="K68" s="34" t="s">
        <v>536</v>
      </c>
      <c r="L68" s="30" t="s">
        <v>460</v>
      </c>
    </row>
    <row r="69" spans="1:12" x14ac:dyDescent="0.3">
      <c r="A69" s="25" t="s">
        <v>143</v>
      </c>
      <c r="B69" s="26" t="s">
        <v>144</v>
      </c>
      <c r="C69" s="26">
        <v>8</v>
      </c>
      <c r="D69" s="26">
        <v>0</v>
      </c>
      <c r="E69" s="26">
        <v>8</v>
      </c>
      <c r="F69" s="26">
        <v>4</v>
      </c>
      <c r="G69" s="27">
        <f t="shared" si="5"/>
        <v>4</v>
      </c>
      <c r="H69" s="28">
        <v>2374</v>
      </c>
      <c r="I69" s="33">
        <v>2336</v>
      </c>
      <c r="J69" s="28" t="str">
        <f t="shared" si="4"/>
        <v>Increase</v>
      </c>
      <c r="K69" s="27" t="str">
        <f t="shared" ref="K69:K131" si="6">ROUND(H69/E69,0)&amp;":"&amp;ROUND(E69/E69,0)</f>
        <v>297:1</v>
      </c>
      <c r="L69" s="30" t="s">
        <v>461</v>
      </c>
    </row>
    <row r="70" spans="1:12" x14ac:dyDescent="0.3">
      <c r="A70" s="25" t="s">
        <v>145</v>
      </c>
      <c r="B70" s="26" t="s">
        <v>146</v>
      </c>
      <c r="C70" s="26">
        <v>5</v>
      </c>
      <c r="D70" s="26">
        <v>0</v>
      </c>
      <c r="E70" s="26">
        <v>5</v>
      </c>
      <c r="F70" s="26">
        <v>5</v>
      </c>
      <c r="G70" s="27">
        <f t="shared" si="5"/>
        <v>0</v>
      </c>
      <c r="H70" s="28">
        <v>3332</v>
      </c>
      <c r="I70" s="33">
        <v>3519</v>
      </c>
      <c r="J70" s="28" t="str">
        <f t="shared" si="4"/>
        <v>Decrease</v>
      </c>
      <c r="K70" s="27" t="str">
        <f t="shared" si="6"/>
        <v>666:1</v>
      </c>
      <c r="L70" s="30" t="s">
        <v>462</v>
      </c>
    </row>
    <row r="71" spans="1:12" x14ac:dyDescent="0.3">
      <c r="A71" s="25" t="s">
        <v>147</v>
      </c>
      <c r="B71" s="26" t="s">
        <v>148</v>
      </c>
      <c r="C71" s="26">
        <v>9</v>
      </c>
      <c r="D71" s="26">
        <v>0</v>
      </c>
      <c r="E71" s="26">
        <v>9</v>
      </c>
      <c r="F71" s="26">
        <v>9</v>
      </c>
      <c r="G71" s="27">
        <f t="shared" si="5"/>
        <v>0</v>
      </c>
      <c r="H71" s="28">
        <v>3819</v>
      </c>
      <c r="I71" s="33">
        <v>3866</v>
      </c>
      <c r="J71" s="28" t="str">
        <f t="shared" si="4"/>
        <v>Decrease</v>
      </c>
      <c r="K71" s="27" t="str">
        <f t="shared" si="6"/>
        <v>424:1</v>
      </c>
      <c r="L71" s="30" t="s">
        <v>381</v>
      </c>
    </row>
    <row r="72" spans="1:12" x14ac:dyDescent="0.3">
      <c r="A72" s="25" t="s">
        <v>149</v>
      </c>
      <c r="B72" s="26" t="s">
        <v>150</v>
      </c>
      <c r="C72" s="26">
        <v>6</v>
      </c>
      <c r="D72" s="26">
        <v>0</v>
      </c>
      <c r="E72" s="26">
        <v>6</v>
      </c>
      <c r="F72" s="26">
        <v>6</v>
      </c>
      <c r="G72" s="27">
        <f t="shared" si="5"/>
        <v>0</v>
      </c>
      <c r="H72" s="28">
        <v>3960</v>
      </c>
      <c r="I72" s="33">
        <v>3969</v>
      </c>
      <c r="J72" s="28" t="str">
        <f t="shared" si="4"/>
        <v>Decrease</v>
      </c>
      <c r="K72" s="27" t="str">
        <f t="shared" si="6"/>
        <v>660:1</v>
      </c>
      <c r="L72" s="30" t="s">
        <v>463</v>
      </c>
    </row>
    <row r="73" spans="1:12" x14ac:dyDescent="0.3">
      <c r="A73" s="25" t="s">
        <v>151</v>
      </c>
      <c r="B73" s="26" t="s">
        <v>152</v>
      </c>
      <c r="C73" s="26">
        <v>4</v>
      </c>
      <c r="D73" s="26">
        <v>2</v>
      </c>
      <c r="E73" s="26">
        <v>6</v>
      </c>
      <c r="F73" s="26">
        <v>4</v>
      </c>
      <c r="G73" s="27">
        <f t="shared" si="5"/>
        <v>2</v>
      </c>
      <c r="H73" s="28">
        <v>1624</v>
      </c>
      <c r="I73" s="33">
        <v>1623</v>
      </c>
      <c r="J73" s="28" t="str">
        <f t="shared" si="4"/>
        <v>Increase</v>
      </c>
      <c r="K73" s="27" t="str">
        <f t="shared" si="6"/>
        <v>271:1</v>
      </c>
      <c r="L73" s="30" t="s">
        <v>373</v>
      </c>
    </row>
    <row r="74" spans="1:12" x14ac:dyDescent="0.3">
      <c r="A74" s="25" t="s">
        <v>153</v>
      </c>
      <c r="B74" s="26" t="s">
        <v>154</v>
      </c>
      <c r="C74" s="26">
        <v>2</v>
      </c>
      <c r="D74" s="26">
        <v>0</v>
      </c>
      <c r="E74" s="26">
        <v>2</v>
      </c>
      <c r="F74" s="26">
        <v>7</v>
      </c>
      <c r="G74" s="27">
        <f t="shared" si="5"/>
        <v>-5</v>
      </c>
      <c r="H74" s="28">
        <v>2471</v>
      </c>
      <c r="I74" s="33">
        <v>2602</v>
      </c>
      <c r="J74" s="28" t="str">
        <f t="shared" si="4"/>
        <v>Decrease</v>
      </c>
      <c r="K74" s="27" t="str">
        <f t="shared" si="6"/>
        <v>1236:1</v>
      </c>
      <c r="L74" s="30" t="s">
        <v>464</v>
      </c>
    </row>
    <row r="75" spans="1:12" x14ac:dyDescent="0.3">
      <c r="A75" s="25" t="s">
        <v>155</v>
      </c>
      <c r="B75" s="26" t="s">
        <v>156</v>
      </c>
      <c r="C75" s="26">
        <v>5</v>
      </c>
      <c r="D75" s="26">
        <v>0</v>
      </c>
      <c r="E75" s="26">
        <v>5</v>
      </c>
      <c r="F75" s="26">
        <v>5</v>
      </c>
      <c r="G75" s="27">
        <f t="shared" si="5"/>
        <v>0</v>
      </c>
      <c r="H75" s="28">
        <v>1457</v>
      </c>
      <c r="I75" s="33">
        <v>1535</v>
      </c>
      <c r="J75" s="28" t="str">
        <f t="shared" si="4"/>
        <v>Decrease</v>
      </c>
      <c r="K75" s="27" t="str">
        <f t="shared" si="6"/>
        <v>291:1</v>
      </c>
      <c r="L75" s="30" t="s">
        <v>465</v>
      </c>
    </row>
    <row r="76" spans="1:12" x14ac:dyDescent="0.3">
      <c r="A76" s="25" t="s">
        <v>157</v>
      </c>
      <c r="B76" s="26" t="s">
        <v>158</v>
      </c>
      <c r="C76" s="26">
        <v>39</v>
      </c>
      <c r="D76" s="26">
        <v>29</v>
      </c>
      <c r="E76" s="26">
        <v>68</v>
      </c>
      <c r="F76" s="26">
        <v>69</v>
      </c>
      <c r="G76" s="27">
        <f t="shared" si="5"/>
        <v>-1</v>
      </c>
      <c r="H76" s="28">
        <v>14604</v>
      </c>
      <c r="I76" s="33">
        <v>14654</v>
      </c>
      <c r="J76" s="28" t="str">
        <f t="shared" si="4"/>
        <v>Decrease</v>
      </c>
      <c r="K76" s="27" t="str">
        <f t="shared" si="6"/>
        <v>215:1</v>
      </c>
      <c r="L76" s="30" t="s">
        <v>386</v>
      </c>
    </row>
    <row r="77" spans="1:12" x14ac:dyDescent="0.3">
      <c r="A77" s="25" t="s">
        <v>159</v>
      </c>
      <c r="B77" s="26" t="s">
        <v>160</v>
      </c>
      <c r="C77" s="26">
        <v>10</v>
      </c>
      <c r="D77" s="26">
        <v>10</v>
      </c>
      <c r="E77" s="26">
        <v>20</v>
      </c>
      <c r="F77" s="26">
        <v>10</v>
      </c>
      <c r="G77" s="27">
        <f t="shared" si="5"/>
        <v>10</v>
      </c>
      <c r="H77" s="28">
        <v>3355</v>
      </c>
      <c r="I77" s="33">
        <v>3464</v>
      </c>
      <c r="J77" s="28" t="str">
        <f t="shared" si="4"/>
        <v>Decrease</v>
      </c>
      <c r="K77" s="27" t="str">
        <f t="shared" si="6"/>
        <v>168:1</v>
      </c>
      <c r="L77" s="30" t="s">
        <v>466</v>
      </c>
    </row>
    <row r="78" spans="1:12" x14ac:dyDescent="0.3">
      <c r="A78" s="25" t="s">
        <v>161</v>
      </c>
      <c r="B78" s="26" t="s">
        <v>162</v>
      </c>
      <c r="C78" s="26">
        <v>3</v>
      </c>
      <c r="D78" s="26">
        <v>0</v>
      </c>
      <c r="E78" s="26">
        <v>3</v>
      </c>
      <c r="F78" s="26">
        <v>3</v>
      </c>
      <c r="G78" s="27">
        <f t="shared" si="5"/>
        <v>0</v>
      </c>
      <c r="H78" s="28">
        <v>815</v>
      </c>
      <c r="I78" s="27">
        <v>747</v>
      </c>
      <c r="J78" s="28" t="str">
        <f t="shared" si="4"/>
        <v>Increase</v>
      </c>
      <c r="K78" s="27" t="str">
        <f t="shared" si="6"/>
        <v>272:1</v>
      </c>
      <c r="L78" s="30" t="s">
        <v>467</v>
      </c>
    </row>
    <row r="79" spans="1:12" x14ac:dyDescent="0.3">
      <c r="A79" s="25" t="s">
        <v>163</v>
      </c>
      <c r="B79" s="26" t="s">
        <v>164</v>
      </c>
      <c r="C79" s="26">
        <v>14</v>
      </c>
      <c r="D79" s="26">
        <v>0</v>
      </c>
      <c r="E79" s="26">
        <v>14</v>
      </c>
      <c r="F79" s="26">
        <v>12</v>
      </c>
      <c r="G79" s="27">
        <f t="shared" si="5"/>
        <v>2</v>
      </c>
      <c r="H79" s="28">
        <v>2881</v>
      </c>
      <c r="I79" s="33">
        <v>2836</v>
      </c>
      <c r="J79" s="28" t="str">
        <f t="shared" si="4"/>
        <v>Increase</v>
      </c>
      <c r="K79" s="27" t="str">
        <f t="shared" si="6"/>
        <v>206:1</v>
      </c>
      <c r="L79" s="30" t="s">
        <v>369</v>
      </c>
    </row>
    <row r="80" spans="1:12" x14ac:dyDescent="0.3">
      <c r="A80" s="25" t="s">
        <v>165</v>
      </c>
      <c r="B80" s="26" t="s">
        <v>166</v>
      </c>
      <c r="C80" s="26">
        <v>4</v>
      </c>
      <c r="D80" s="26">
        <v>0</v>
      </c>
      <c r="E80" s="26">
        <v>4</v>
      </c>
      <c r="F80" s="26">
        <v>8</v>
      </c>
      <c r="G80" s="27">
        <f t="shared" si="5"/>
        <v>-4</v>
      </c>
      <c r="H80" s="28">
        <v>2243</v>
      </c>
      <c r="I80" s="33">
        <v>2237</v>
      </c>
      <c r="J80" s="28" t="str">
        <f t="shared" si="4"/>
        <v>Increase</v>
      </c>
      <c r="K80" s="27" t="str">
        <f t="shared" si="6"/>
        <v>561:1</v>
      </c>
      <c r="L80" s="30" t="s">
        <v>468</v>
      </c>
    </row>
    <row r="81" spans="1:12" x14ac:dyDescent="0.3">
      <c r="A81" s="25" t="s">
        <v>167</v>
      </c>
      <c r="B81" s="26" t="s">
        <v>168</v>
      </c>
      <c r="C81" s="26">
        <v>1</v>
      </c>
      <c r="D81" s="26">
        <v>0</v>
      </c>
      <c r="E81" s="26">
        <v>1</v>
      </c>
      <c r="F81" s="26">
        <v>1</v>
      </c>
      <c r="G81" s="27">
        <f t="shared" si="5"/>
        <v>0</v>
      </c>
      <c r="H81" s="28">
        <v>952</v>
      </c>
      <c r="I81" s="27">
        <v>966</v>
      </c>
      <c r="J81" s="28" t="str">
        <f t="shared" si="4"/>
        <v>Decrease</v>
      </c>
      <c r="K81" s="27" t="str">
        <f t="shared" si="6"/>
        <v>952:1</v>
      </c>
      <c r="L81" s="30" t="s">
        <v>469</v>
      </c>
    </row>
    <row r="82" spans="1:12" x14ac:dyDescent="0.3">
      <c r="A82" s="25" t="s">
        <v>169</v>
      </c>
      <c r="B82" s="26" t="s">
        <v>170</v>
      </c>
      <c r="C82" s="26">
        <v>17</v>
      </c>
      <c r="D82" s="26">
        <v>0</v>
      </c>
      <c r="E82" s="26">
        <v>17</v>
      </c>
      <c r="F82" s="26">
        <v>15</v>
      </c>
      <c r="G82" s="27">
        <f t="shared" si="5"/>
        <v>2</v>
      </c>
      <c r="H82" s="28">
        <v>6699</v>
      </c>
      <c r="I82" s="33">
        <v>6836</v>
      </c>
      <c r="J82" s="28" t="str">
        <f t="shared" si="4"/>
        <v>Decrease</v>
      </c>
      <c r="K82" s="27" t="str">
        <f t="shared" si="6"/>
        <v>394:1</v>
      </c>
      <c r="L82" s="30" t="s">
        <v>470</v>
      </c>
    </row>
    <row r="83" spans="1:12" x14ac:dyDescent="0.3">
      <c r="A83" s="25" t="s">
        <v>171</v>
      </c>
      <c r="B83" s="26" t="s">
        <v>172</v>
      </c>
      <c r="C83" s="26">
        <v>3</v>
      </c>
      <c r="D83" s="26">
        <v>0</v>
      </c>
      <c r="E83" s="26">
        <v>3</v>
      </c>
      <c r="F83" s="26">
        <v>3</v>
      </c>
      <c r="G83" s="27">
        <f t="shared" si="5"/>
        <v>0</v>
      </c>
      <c r="H83" s="28">
        <v>1923</v>
      </c>
      <c r="I83" s="33">
        <v>1941</v>
      </c>
      <c r="J83" s="28" t="str">
        <f t="shared" si="4"/>
        <v>Decrease</v>
      </c>
      <c r="K83" s="27" t="str">
        <f t="shared" si="6"/>
        <v>641:1</v>
      </c>
      <c r="L83" s="30" t="s">
        <v>471</v>
      </c>
    </row>
    <row r="84" spans="1:12" x14ac:dyDescent="0.3">
      <c r="A84" s="25" t="s">
        <v>173</v>
      </c>
      <c r="B84" s="26" t="s">
        <v>174</v>
      </c>
      <c r="C84" s="26">
        <v>2</v>
      </c>
      <c r="D84" s="26">
        <v>0</v>
      </c>
      <c r="E84" s="26">
        <v>2</v>
      </c>
      <c r="F84" s="26">
        <v>2</v>
      </c>
      <c r="G84" s="27">
        <f t="shared" si="5"/>
        <v>0</v>
      </c>
      <c r="H84" s="28">
        <v>655</v>
      </c>
      <c r="I84" s="27">
        <v>659</v>
      </c>
      <c r="J84" s="28" t="str">
        <f t="shared" si="4"/>
        <v>Decrease</v>
      </c>
      <c r="K84" s="27" t="str">
        <f t="shared" si="6"/>
        <v>328:1</v>
      </c>
      <c r="L84" s="30" t="s">
        <v>384</v>
      </c>
    </row>
    <row r="85" spans="1:12" x14ac:dyDescent="0.3">
      <c r="A85" s="25" t="s">
        <v>175</v>
      </c>
      <c r="B85" s="26" t="s">
        <v>176</v>
      </c>
      <c r="C85" s="26">
        <v>16</v>
      </c>
      <c r="D85" s="26">
        <v>0</v>
      </c>
      <c r="E85" s="26">
        <v>16</v>
      </c>
      <c r="F85" s="26">
        <v>15</v>
      </c>
      <c r="G85" s="27">
        <f t="shared" si="5"/>
        <v>1</v>
      </c>
      <c r="H85" s="28">
        <v>6190</v>
      </c>
      <c r="I85" s="33">
        <v>6329</v>
      </c>
      <c r="J85" s="28" t="str">
        <f t="shared" si="4"/>
        <v>Decrease</v>
      </c>
      <c r="K85" s="27" t="str">
        <f t="shared" si="6"/>
        <v>387:1</v>
      </c>
      <c r="L85" s="30" t="s">
        <v>385</v>
      </c>
    </row>
    <row r="86" spans="1:12" x14ac:dyDescent="0.3">
      <c r="A86" s="25" t="s">
        <v>177</v>
      </c>
      <c r="B86" s="26" t="s">
        <v>178</v>
      </c>
      <c r="C86" s="26">
        <v>3</v>
      </c>
      <c r="D86" s="26">
        <v>0</v>
      </c>
      <c r="E86" s="26">
        <v>3</v>
      </c>
      <c r="F86" s="26">
        <v>3</v>
      </c>
      <c r="G86" s="27">
        <f t="shared" si="5"/>
        <v>0</v>
      </c>
      <c r="H86" s="28">
        <v>1880</v>
      </c>
      <c r="I86" s="33">
        <v>1949</v>
      </c>
      <c r="J86" s="28" t="str">
        <f t="shared" si="4"/>
        <v>Decrease</v>
      </c>
      <c r="K86" s="27" t="str">
        <f t="shared" si="6"/>
        <v>627:1</v>
      </c>
      <c r="L86" s="30" t="s">
        <v>472</v>
      </c>
    </row>
    <row r="87" spans="1:12" x14ac:dyDescent="0.3">
      <c r="A87" s="25" t="s">
        <v>179</v>
      </c>
      <c r="B87" s="26" t="s">
        <v>180</v>
      </c>
      <c r="C87" s="26">
        <v>2</v>
      </c>
      <c r="D87" s="26">
        <v>0</v>
      </c>
      <c r="E87" s="26">
        <v>2</v>
      </c>
      <c r="F87" s="26">
        <v>2</v>
      </c>
      <c r="G87" s="27">
        <f t="shared" si="5"/>
        <v>0</v>
      </c>
      <c r="H87" s="28">
        <v>362</v>
      </c>
      <c r="I87" s="27">
        <v>304</v>
      </c>
      <c r="J87" s="28" t="str">
        <f t="shared" si="4"/>
        <v>Increase</v>
      </c>
      <c r="K87" s="27" t="str">
        <f t="shared" si="6"/>
        <v>181:1</v>
      </c>
      <c r="L87" s="30" t="s">
        <v>473</v>
      </c>
    </row>
    <row r="88" spans="1:12" x14ac:dyDescent="0.3">
      <c r="A88" s="25" t="s">
        <v>181</v>
      </c>
      <c r="B88" s="26" t="s">
        <v>182</v>
      </c>
      <c r="C88" s="26">
        <v>42</v>
      </c>
      <c r="D88" s="26">
        <v>0</v>
      </c>
      <c r="E88" s="26">
        <v>42</v>
      </c>
      <c r="F88" s="26">
        <v>43</v>
      </c>
      <c r="G88" s="27">
        <f t="shared" si="5"/>
        <v>-1</v>
      </c>
      <c r="H88" s="28">
        <v>98507</v>
      </c>
      <c r="I88" s="33">
        <v>97912</v>
      </c>
      <c r="J88" s="28" t="str">
        <f t="shared" si="4"/>
        <v>Increase</v>
      </c>
      <c r="K88" s="27" t="str">
        <f t="shared" si="6"/>
        <v>2345:1</v>
      </c>
      <c r="L88" s="30" t="s">
        <v>474</v>
      </c>
    </row>
    <row r="89" spans="1:12" x14ac:dyDescent="0.3">
      <c r="A89" s="25" t="s">
        <v>183</v>
      </c>
      <c r="B89" s="26" t="s">
        <v>184</v>
      </c>
      <c r="C89" s="26">
        <v>1</v>
      </c>
      <c r="D89" s="26">
        <v>0</v>
      </c>
      <c r="E89" s="26">
        <v>1</v>
      </c>
      <c r="F89" s="26">
        <v>1</v>
      </c>
      <c r="G89" s="27">
        <f t="shared" si="5"/>
        <v>0</v>
      </c>
      <c r="H89" s="28">
        <v>465</v>
      </c>
      <c r="I89" s="27">
        <v>464</v>
      </c>
      <c r="J89" s="28" t="str">
        <f t="shared" si="4"/>
        <v>Increase</v>
      </c>
      <c r="K89" s="27" t="str">
        <f t="shared" si="6"/>
        <v>465:1</v>
      </c>
      <c r="L89" s="30" t="s">
        <v>378</v>
      </c>
    </row>
    <row r="90" spans="1:12" x14ac:dyDescent="0.3">
      <c r="A90" s="25" t="s">
        <v>185</v>
      </c>
      <c r="B90" s="26" t="s">
        <v>186</v>
      </c>
      <c r="C90" s="26">
        <v>3</v>
      </c>
      <c r="D90" s="26">
        <v>0</v>
      </c>
      <c r="E90" s="26">
        <v>3</v>
      </c>
      <c r="F90" s="26">
        <v>4</v>
      </c>
      <c r="G90" s="27">
        <f t="shared" si="5"/>
        <v>-1</v>
      </c>
      <c r="H90" s="28">
        <v>8317</v>
      </c>
      <c r="I90" s="33">
        <v>8342</v>
      </c>
      <c r="J90" s="28" t="str">
        <f t="shared" si="4"/>
        <v>Decrease</v>
      </c>
      <c r="K90" s="27" t="str">
        <f t="shared" si="6"/>
        <v>2772:1</v>
      </c>
      <c r="L90" s="30" t="s">
        <v>475</v>
      </c>
    </row>
    <row r="91" spans="1:12" x14ac:dyDescent="0.3">
      <c r="A91" s="25" t="s">
        <v>187</v>
      </c>
      <c r="B91" s="26" t="s">
        <v>188</v>
      </c>
      <c r="C91" s="26">
        <v>8</v>
      </c>
      <c r="D91" s="26">
        <v>0</v>
      </c>
      <c r="E91" s="26">
        <v>8</v>
      </c>
      <c r="F91" s="26">
        <v>7</v>
      </c>
      <c r="G91" s="27">
        <f t="shared" si="5"/>
        <v>1</v>
      </c>
      <c r="H91" s="28">
        <v>3194</v>
      </c>
      <c r="I91" s="33">
        <v>3236</v>
      </c>
      <c r="J91" s="28" t="str">
        <f t="shared" si="4"/>
        <v>Decrease</v>
      </c>
      <c r="K91" s="27" t="str">
        <f t="shared" si="6"/>
        <v>399:1</v>
      </c>
      <c r="L91" s="30" t="s">
        <v>476</v>
      </c>
    </row>
    <row r="92" spans="1:12" x14ac:dyDescent="0.3">
      <c r="A92" s="25" t="s">
        <v>189</v>
      </c>
      <c r="B92" s="26" t="s">
        <v>190</v>
      </c>
      <c r="C92" s="26">
        <v>18</v>
      </c>
      <c r="D92" s="26">
        <v>0</v>
      </c>
      <c r="E92" s="26">
        <v>18</v>
      </c>
      <c r="F92" s="26">
        <v>19</v>
      </c>
      <c r="G92" s="27">
        <f t="shared" si="5"/>
        <v>-1</v>
      </c>
      <c r="H92" s="28">
        <v>14018</v>
      </c>
      <c r="I92" s="33">
        <v>14158</v>
      </c>
      <c r="J92" s="28" t="str">
        <f t="shared" si="4"/>
        <v>Decrease</v>
      </c>
      <c r="K92" s="27" t="str">
        <f t="shared" si="6"/>
        <v>779:1</v>
      </c>
      <c r="L92" s="30" t="s">
        <v>477</v>
      </c>
    </row>
    <row r="93" spans="1:12" x14ac:dyDescent="0.3">
      <c r="A93" s="25" t="s">
        <v>191</v>
      </c>
      <c r="B93" s="26" t="s">
        <v>192</v>
      </c>
      <c r="C93" s="26">
        <v>1</v>
      </c>
      <c r="D93" s="26">
        <v>0</v>
      </c>
      <c r="E93" s="26">
        <v>1</v>
      </c>
      <c r="F93" s="26">
        <v>1</v>
      </c>
      <c r="G93" s="27">
        <f t="shared" si="5"/>
        <v>0</v>
      </c>
      <c r="H93" s="28">
        <v>2043</v>
      </c>
      <c r="I93" s="33">
        <v>2071</v>
      </c>
      <c r="J93" s="28" t="str">
        <f t="shared" si="4"/>
        <v>Decrease</v>
      </c>
      <c r="K93" s="27" t="str">
        <f t="shared" si="6"/>
        <v>2043:1</v>
      </c>
      <c r="L93" s="30" t="s">
        <v>478</v>
      </c>
    </row>
    <row r="94" spans="1:12" x14ac:dyDescent="0.3">
      <c r="A94" s="25" t="s">
        <v>193</v>
      </c>
      <c r="B94" s="26" t="s">
        <v>194</v>
      </c>
      <c r="C94" s="26">
        <v>33</v>
      </c>
      <c r="D94" s="26">
        <v>0</v>
      </c>
      <c r="E94" s="26">
        <v>33</v>
      </c>
      <c r="F94" s="26">
        <v>28</v>
      </c>
      <c r="G94" s="27">
        <f t="shared" si="5"/>
        <v>5</v>
      </c>
      <c r="H94" s="28">
        <v>4047</v>
      </c>
      <c r="I94" s="33">
        <v>3800</v>
      </c>
      <c r="J94" s="28" t="str">
        <f t="shared" si="4"/>
        <v>Increase</v>
      </c>
      <c r="K94" s="27" t="str">
        <f t="shared" si="6"/>
        <v>123:1</v>
      </c>
      <c r="L94" s="30" t="s">
        <v>479</v>
      </c>
    </row>
    <row r="95" spans="1:12" x14ac:dyDescent="0.3">
      <c r="A95" s="25" t="s">
        <v>195</v>
      </c>
      <c r="B95" s="26" t="s">
        <v>196</v>
      </c>
      <c r="C95" s="26">
        <v>0</v>
      </c>
      <c r="D95" s="26">
        <v>0</v>
      </c>
      <c r="E95" s="26">
        <v>0</v>
      </c>
      <c r="F95" s="26">
        <v>0</v>
      </c>
      <c r="G95" s="27">
        <f t="shared" si="5"/>
        <v>0</v>
      </c>
      <c r="H95" s="28">
        <v>2351</v>
      </c>
      <c r="I95" s="33">
        <v>2356</v>
      </c>
      <c r="J95" s="28" t="str">
        <f t="shared" si="4"/>
        <v>Decrease</v>
      </c>
      <c r="K95" s="34" t="s">
        <v>395</v>
      </c>
      <c r="L95" s="30" t="s">
        <v>480</v>
      </c>
    </row>
    <row r="96" spans="1:12" x14ac:dyDescent="0.3">
      <c r="A96" s="25" t="s">
        <v>197</v>
      </c>
      <c r="B96" s="26" t="s">
        <v>198</v>
      </c>
      <c r="C96" s="26">
        <v>19</v>
      </c>
      <c r="D96" s="26">
        <v>0</v>
      </c>
      <c r="E96" s="26">
        <v>19</v>
      </c>
      <c r="F96" s="26">
        <v>20</v>
      </c>
      <c r="G96" s="27">
        <f t="shared" si="5"/>
        <v>-1</v>
      </c>
      <c r="H96" s="28">
        <v>9062</v>
      </c>
      <c r="I96" s="33">
        <v>8670</v>
      </c>
      <c r="J96" s="28" t="str">
        <f t="shared" si="4"/>
        <v>Increase</v>
      </c>
      <c r="K96" s="27" t="str">
        <f t="shared" si="6"/>
        <v>477:1</v>
      </c>
      <c r="L96" s="30" t="s">
        <v>452</v>
      </c>
    </row>
    <row r="97" spans="1:12" x14ac:dyDescent="0.3">
      <c r="A97" s="25" t="s">
        <v>199</v>
      </c>
      <c r="B97" s="26" t="s">
        <v>200</v>
      </c>
      <c r="C97" s="26">
        <v>6</v>
      </c>
      <c r="D97" s="26">
        <v>0</v>
      </c>
      <c r="E97" s="26">
        <v>6</v>
      </c>
      <c r="F97" s="26">
        <v>5</v>
      </c>
      <c r="G97" s="27">
        <f t="shared" si="5"/>
        <v>1</v>
      </c>
      <c r="H97" s="28">
        <v>2280</v>
      </c>
      <c r="I97" s="33">
        <v>2371</v>
      </c>
      <c r="J97" s="28" t="str">
        <f t="shared" si="4"/>
        <v>Decrease</v>
      </c>
      <c r="K97" s="27" t="str">
        <f t="shared" si="6"/>
        <v>380:1</v>
      </c>
      <c r="L97" s="30" t="s">
        <v>367</v>
      </c>
    </row>
    <row r="98" spans="1:12" x14ac:dyDescent="0.3">
      <c r="A98" s="25" t="s">
        <v>201</v>
      </c>
      <c r="B98" s="26" t="s">
        <v>202</v>
      </c>
      <c r="C98" s="26">
        <v>0</v>
      </c>
      <c r="D98" s="26">
        <v>0</v>
      </c>
      <c r="E98" s="26">
        <v>0</v>
      </c>
      <c r="F98" s="26">
        <v>0</v>
      </c>
      <c r="G98" s="27">
        <f t="shared" si="5"/>
        <v>0</v>
      </c>
      <c r="H98" s="28">
        <v>916</v>
      </c>
      <c r="I98" s="27">
        <v>920</v>
      </c>
      <c r="J98" s="28" t="str">
        <f t="shared" si="4"/>
        <v>Decrease</v>
      </c>
      <c r="K98" s="34" t="s">
        <v>396</v>
      </c>
      <c r="L98" s="30" t="s">
        <v>481</v>
      </c>
    </row>
    <row r="99" spans="1:12" x14ac:dyDescent="0.3">
      <c r="A99" s="25" t="s">
        <v>203</v>
      </c>
      <c r="B99" s="26" t="s">
        <v>204</v>
      </c>
      <c r="C99" s="26">
        <v>0</v>
      </c>
      <c r="D99" s="26">
        <v>0</v>
      </c>
      <c r="E99" s="26">
        <v>0</v>
      </c>
      <c r="F99" s="26">
        <v>0</v>
      </c>
      <c r="G99" s="27">
        <f t="shared" si="5"/>
        <v>0</v>
      </c>
      <c r="H99" s="28">
        <v>1605</v>
      </c>
      <c r="I99" s="33">
        <v>1535</v>
      </c>
      <c r="J99" s="28" t="str">
        <f t="shared" ref="J99:J130" si="7">IF(H99&gt;I99,"Increase",IF( H99&lt;I99,"Decrease","no change"))</f>
        <v>Increase</v>
      </c>
      <c r="K99" s="34" t="s">
        <v>397</v>
      </c>
      <c r="L99" s="30" t="s">
        <v>482</v>
      </c>
    </row>
    <row r="100" spans="1:12" x14ac:dyDescent="0.3">
      <c r="A100" s="25" t="s">
        <v>205</v>
      </c>
      <c r="B100" s="26" t="s">
        <v>206</v>
      </c>
      <c r="C100" s="26">
        <v>2</v>
      </c>
      <c r="D100" s="26">
        <v>0</v>
      </c>
      <c r="E100" s="26">
        <v>2</v>
      </c>
      <c r="F100" s="26">
        <v>2</v>
      </c>
      <c r="G100" s="27">
        <f t="shared" si="5"/>
        <v>0</v>
      </c>
      <c r="H100" s="28">
        <v>2456</v>
      </c>
      <c r="I100" s="33">
        <v>2578</v>
      </c>
      <c r="J100" s="28" t="str">
        <f t="shared" si="7"/>
        <v>Decrease</v>
      </c>
      <c r="K100" s="27" t="str">
        <f t="shared" si="6"/>
        <v>1228:1</v>
      </c>
      <c r="L100" s="30" t="s">
        <v>483</v>
      </c>
    </row>
    <row r="101" spans="1:12" x14ac:dyDescent="0.3">
      <c r="A101" s="25" t="s">
        <v>207</v>
      </c>
      <c r="B101" s="26" t="s">
        <v>208</v>
      </c>
      <c r="C101" s="26">
        <v>0</v>
      </c>
      <c r="D101" s="26">
        <v>0</v>
      </c>
      <c r="E101" s="26">
        <v>0</v>
      </c>
      <c r="F101" s="26">
        <v>13</v>
      </c>
      <c r="G101" s="27">
        <f t="shared" si="5"/>
        <v>-13</v>
      </c>
      <c r="H101" s="28">
        <v>1944</v>
      </c>
      <c r="I101" s="33">
        <v>2014</v>
      </c>
      <c r="J101" s="28" t="str">
        <f t="shared" si="7"/>
        <v>Decrease</v>
      </c>
      <c r="K101" s="34" t="s">
        <v>398</v>
      </c>
      <c r="L101" s="30" t="s">
        <v>484</v>
      </c>
    </row>
    <row r="102" spans="1:12" x14ac:dyDescent="0.3">
      <c r="A102" s="25" t="s">
        <v>209</v>
      </c>
      <c r="B102" s="26" t="s">
        <v>210</v>
      </c>
      <c r="C102" s="26">
        <v>0</v>
      </c>
      <c r="D102" s="26">
        <v>11</v>
      </c>
      <c r="E102" s="26">
        <v>11</v>
      </c>
      <c r="F102" s="26">
        <v>12</v>
      </c>
      <c r="G102" s="27">
        <f t="shared" si="5"/>
        <v>-1</v>
      </c>
      <c r="H102" s="28">
        <v>3239</v>
      </c>
      <c r="I102" s="33">
        <v>3288</v>
      </c>
      <c r="J102" s="28" t="str">
        <f t="shared" si="7"/>
        <v>Decrease</v>
      </c>
      <c r="K102" s="27" t="str">
        <f t="shared" si="6"/>
        <v>294:1</v>
      </c>
      <c r="L102" s="30" t="s">
        <v>485</v>
      </c>
    </row>
    <row r="103" spans="1:12" x14ac:dyDescent="0.3">
      <c r="A103" s="25" t="s">
        <v>211</v>
      </c>
      <c r="B103" s="26" t="s">
        <v>212</v>
      </c>
      <c r="C103" s="26">
        <v>0</v>
      </c>
      <c r="D103" s="26">
        <v>0</v>
      </c>
      <c r="E103" s="26">
        <v>0</v>
      </c>
      <c r="F103" s="26">
        <v>3</v>
      </c>
      <c r="G103" s="27">
        <f t="shared" si="5"/>
        <v>-3</v>
      </c>
      <c r="H103" s="28">
        <v>1072</v>
      </c>
      <c r="I103" s="33">
        <v>1094</v>
      </c>
      <c r="J103" s="28" t="str">
        <f t="shared" si="7"/>
        <v>Decrease</v>
      </c>
      <c r="K103" s="34" t="s">
        <v>399</v>
      </c>
      <c r="L103" s="30" t="s">
        <v>416</v>
      </c>
    </row>
    <row r="104" spans="1:12" x14ac:dyDescent="0.3">
      <c r="A104" s="25" t="s">
        <v>213</v>
      </c>
      <c r="B104" s="26" t="s">
        <v>214</v>
      </c>
      <c r="C104" s="26">
        <v>3</v>
      </c>
      <c r="D104" s="26">
        <v>0</v>
      </c>
      <c r="E104" s="26">
        <v>3</v>
      </c>
      <c r="F104" s="26">
        <v>7</v>
      </c>
      <c r="G104" s="27">
        <f t="shared" si="5"/>
        <v>-4</v>
      </c>
      <c r="H104" s="28">
        <v>3360</v>
      </c>
      <c r="I104" s="33">
        <v>3348</v>
      </c>
      <c r="J104" s="28" t="str">
        <f t="shared" si="7"/>
        <v>Increase</v>
      </c>
      <c r="K104" s="27" t="str">
        <f t="shared" si="6"/>
        <v>1120:1</v>
      </c>
      <c r="L104" s="30" t="s">
        <v>486</v>
      </c>
    </row>
    <row r="105" spans="1:12" x14ac:dyDescent="0.3">
      <c r="A105" s="25" t="s">
        <v>215</v>
      </c>
      <c r="B105" s="26" t="s">
        <v>216</v>
      </c>
      <c r="C105" s="26">
        <v>0</v>
      </c>
      <c r="D105" s="26">
        <v>0</v>
      </c>
      <c r="E105" s="26">
        <v>0</v>
      </c>
      <c r="F105" s="26">
        <v>0</v>
      </c>
      <c r="G105" s="27">
        <f t="shared" si="5"/>
        <v>0</v>
      </c>
      <c r="H105" s="28">
        <v>797</v>
      </c>
      <c r="I105" s="27">
        <v>797</v>
      </c>
      <c r="J105" s="28" t="str">
        <f t="shared" si="7"/>
        <v>no change</v>
      </c>
      <c r="K105" s="34" t="s">
        <v>400</v>
      </c>
      <c r="L105" s="30" t="s">
        <v>400</v>
      </c>
    </row>
    <row r="106" spans="1:12" x14ac:dyDescent="0.3">
      <c r="A106" s="25" t="s">
        <v>217</v>
      </c>
      <c r="B106" s="26" t="s">
        <v>218</v>
      </c>
      <c r="C106" s="26">
        <v>1</v>
      </c>
      <c r="D106" s="26">
        <v>0</v>
      </c>
      <c r="E106" s="26">
        <v>1</v>
      </c>
      <c r="F106" s="26">
        <v>1</v>
      </c>
      <c r="G106" s="27">
        <f t="shared" si="5"/>
        <v>0</v>
      </c>
      <c r="H106" s="28">
        <v>937</v>
      </c>
      <c r="I106" s="27">
        <v>971</v>
      </c>
      <c r="J106" s="28" t="str">
        <f t="shared" si="7"/>
        <v>Decrease</v>
      </c>
      <c r="K106" s="27" t="str">
        <f t="shared" si="6"/>
        <v>937:1</v>
      </c>
      <c r="L106" s="30" t="s">
        <v>487</v>
      </c>
    </row>
    <row r="107" spans="1:12" x14ac:dyDescent="0.3">
      <c r="A107" s="25" t="s">
        <v>219</v>
      </c>
      <c r="B107" s="26" t="s">
        <v>220</v>
      </c>
      <c r="C107" s="26">
        <v>34</v>
      </c>
      <c r="D107" s="26">
        <v>0</v>
      </c>
      <c r="E107" s="26">
        <v>34</v>
      </c>
      <c r="F107" s="26">
        <v>27</v>
      </c>
      <c r="G107" s="27">
        <f t="shared" si="5"/>
        <v>7</v>
      </c>
      <c r="H107" s="28">
        <v>11364</v>
      </c>
      <c r="I107" s="33">
        <v>11284</v>
      </c>
      <c r="J107" s="28" t="str">
        <f t="shared" si="7"/>
        <v>Increase</v>
      </c>
      <c r="K107" s="27" t="str">
        <f t="shared" si="6"/>
        <v>334:1</v>
      </c>
      <c r="L107" s="30" t="s">
        <v>488</v>
      </c>
    </row>
    <row r="108" spans="1:12" x14ac:dyDescent="0.3">
      <c r="A108" s="25" t="s">
        <v>221</v>
      </c>
      <c r="B108" s="26" t="s">
        <v>222</v>
      </c>
      <c r="C108" s="26">
        <v>1</v>
      </c>
      <c r="D108" s="26">
        <v>0</v>
      </c>
      <c r="E108" s="26">
        <v>1</v>
      </c>
      <c r="F108" s="26">
        <v>1</v>
      </c>
      <c r="G108" s="27">
        <f t="shared" si="5"/>
        <v>0</v>
      </c>
      <c r="H108" s="28">
        <v>1840</v>
      </c>
      <c r="I108" s="33">
        <v>1892</v>
      </c>
      <c r="J108" s="28" t="str">
        <f t="shared" si="7"/>
        <v>Decrease</v>
      </c>
      <c r="K108" s="27" t="str">
        <f t="shared" si="6"/>
        <v>1840:1</v>
      </c>
      <c r="L108" s="30" t="s">
        <v>489</v>
      </c>
    </row>
    <row r="109" spans="1:12" x14ac:dyDescent="0.3">
      <c r="A109" s="25" t="s">
        <v>223</v>
      </c>
      <c r="B109" s="26" t="s">
        <v>224</v>
      </c>
      <c r="C109" s="26">
        <v>10</v>
      </c>
      <c r="D109" s="26">
        <v>9</v>
      </c>
      <c r="E109" s="26">
        <v>19</v>
      </c>
      <c r="F109" s="26">
        <v>21</v>
      </c>
      <c r="G109" s="27">
        <f t="shared" si="5"/>
        <v>-2</v>
      </c>
      <c r="H109" s="28">
        <v>3103</v>
      </c>
      <c r="I109" s="33">
        <v>3232</v>
      </c>
      <c r="J109" s="28" t="str">
        <f t="shared" si="7"/>
        <v>Decrease</v>
      </c>
      <c r="K109" s="27" t="str">
        <f t="shared" si="6"/>
        <v>163:1</v>
      </c>
      <c r="L109" s="30" t="s">
        <v>435</v>
      </c>
    </row>
    <row r="110" spans="1:12" x14ac:dyDescent="0.3">
      <c r="A110" s="25" t="s">
        <v>225</v>
      </c>
      <c r="B110" s="26" t="s">
        <v>226</v>
      </c>
      <c r="C110" s="26">
        <v>10</v>
      </c>
      <c r="D110" s="26">
        <v>0</v>
      </c>
      <c r="E110" s="26">
        <v>10</v>
      </c>
      <c r="F110" s="26">
        <v>10</v>
      </c>
      <c r="G110" s="27">
        <f t="shared" si="5"/>
        <v>0</v>
      </c>
      <c r="H110" s="28">
        <v>4317</v>
      </c>
      <c r="I110" s="33">
        <v>4416</v>
      </c>
      <c r="J110" s="28" t="str">
        <f t="shared" si="7"/>
        <v>Decrease</v>
      </c>
      <c r="K110" s="27" t="str">
        <f t="shared" si="6"/>
        <v>432:1</v>
      </c>
      <c r="L110" s="30" t="s">
        <v>490</v>
      </c>
    </row>
    <row r="111" spans="1:12" x14ac:dyDescent="0.3">
      <c r="A111" s="25" t="s">
        <v>227</v>
      </c>
      <c r="B111" s="26" t="s">
        <v>228</v>
      </c>
      <c r="C111" s="26">
        <v>2</v>
      </c>
      <c r="D111" s="26">
        <v>0</v>
      </c>
      <c r="E111" s="26">
        <v>2</v>
      </c>
      <c r="F111" s="26">
        <v>1</v>
      </c>
      <c r="G111" s="27">
        <f t="shared" si="5"/>
        <v>1</v>
      </c>
      <c r="H111" s="28">
        <v>1644</v>
      </c>
      <c r="I111" s="33">
        <v>1685</v>
      </c>
      <c r="J111" s="28" t="str">
        <f t="shared" si="7"/>
        <v>Decrease</v>
      </c>
      <c r="K111" s="27" t="str">
        <f t="shared" si="6"/>
        <v>822:1</v>
      </c>
      <c r="L111" s="30" t="s">
        <v>491</v>
      </c>
    </row>
    <row r="112" spans="1:12" x14ac:dyDescent="0.3">
      <c r="A112" s="25" t="s">
        <v>229</v>
      </c>
      <c r="B112" s="26" t="s">
        <v>230</v>
      </c>
      <c r="C112" s="26">
        <v>6</v>
      </c>
      <c r="D112" s="26">
        <v>0</v>
      </c>
      <c r="E112" s="26">
        <v>6</v>
      </c>
      <c r="F112" s="26">
        <v>4</v>
      </c>
      <c r="G112" s="27">
        <f t="shared" si="5"/>
        <v>2</v>
      </c>
      <c r="H112" s="28">
        <v>2569</v>
      </c>
      <c r="I112" s="33">
        <v>2531</v>
      </c>
      <c r="J112" s="28" t="str">
        <f t="shared" si="7"/>
        <v>Increase</v>
      </c>
      <c r="K112" s="27" t="str">
        <f t="shared" si="6"/>
        <v>428:1</v>
      </c>
      <c r="L112" s="30" t="s">
        <v>492</v>
      </c>
    </row>
    <row r="113" spans="1:12" x14ac:dyDescent="0.3">
      <c r="A113" s="25" t="s">
        <v>231</v>
      </c>
      <c r="B113" s="26" t="s">
        <v>232</v>
      </c>
      <c r="C113" s="26">
        <v>5</v>
      </c>
      <c r="D113" s="26">
        <v>0</v>
      </c>
      <c r="E113" s="26">
        <v>5</v>
      </c>
      <c r="F113" s="26">
        <v>3</v>
      </c>
      <c r="G113" s="27">
        <f t="shared" si="5"/>
        <v>2</v>
      </c>
      <c r="H113" s="28">
        <v>1945</v>
      </c>
      <c r="I113" s="33">
        <v>1895</v>
      </c>
      <c r="J113" s="28" t="str">
        <f t="shared" si="7"/>
        <v>Increase</v>
      </c>
      <c r="K113" s="27" t="str">
        <f t="shared" si="6"/>
        <v>389:1</v>
      </c>
      <c r="L113" s="30" t="s">
        <v>493</v>
      </c>
    </row>
    <row r="114" spans="1:12" x14ac:dyDescent="0.3">
      <c r="A114" s="25" t="s">
        <v>233</v>
      </c>
      <c r="B114" s="26" t="s">
        <v>234</v>
      </c>
      <c r="C114" s="26">
        <v>20</v>
      </c>
      <c r="D114" s="26">
        <v>0</v>
      </c>
      <c r="E114" s="26">
        <v>20</v>
      </c>
      <c r="F114" s="26">
        <v>17</v>
      </c>
      <c r="G114" s="27">
        <f t="shared" si="5"/>
        <v>3</v>
      </c>
      <c r="H114" s="28">
        <v>6843</v>
      </c>
      <c r="I114" s="33">
        <v>6942</v>
      </c>
      <c r="J114" s="28" t="str">
        <f t="shared" si="7"/>
        <v>Decrease</v>
      </c>
      <c r="K114" s="27" t="str">
        <f t="shared" si="6"/>
        <v>342:1</v>
      </c>
      <c r="L114" s="30" t="s">
        <v>372</v>
      </c>
    </row>
    <row r="115" spans="1:12" x14ac:dyDescent="0.3">
      <c r="A115" s="25" t="s">
        <v>235</v>
      </c>
      <c r="B115" s="26" t="s">
        <v>236</v>
      </c>
      <c r="C115" s="26">
        <v>6</v>
      </c>
      <c r="D115" s="26">
        <v>3</v>
      </c>
      <c r="E115" s="26">
        <v>9</v>
      </c>
      <c r="F115" s="26">
        <v>9</v>
      </c>
      <c r="G115" s="27">
        <f t="shared" si="5"/>
        <v>0</v>
      </c>
      <c r="H115" s="28">
        <v>2680</v>
      </c>
      <c r="I115" s="33">
        <v>2634</v>
      </c>
      <c r="J115" s="28" t="str">
        <f t="shared" si="7"/>
        <v>Increase</v>
      </c>
      <c r="K115" s="27" t="str">
        <f t="shared" si="6"/>
        <v>298:1</v>
      </c>
      <c r="L115" s="30" t="s">
        <v>449</v>
      </c>
    </row>
    <row r="116" spans="1:12" x14ac:dyDescent="0.3">
      <c r="A116" s="25" t="s">
        <v>237</v>
      </c>
      <c r="B116" s="26" t="s">
        <v>238</v>
      </c>
      <c r="C116" s="26">
        <v>5</v>
      </c>
      <c r="D116" s="26">
        <v>0</v>
      </c>
      <c r="E116" s="26">
        <v>5</v>
      </c>
      <c r="F116" s="26">
        <v>5</v>
      </c>
      <c r="G116" s="27">
        <f t="shared" si="5"/>
        <v>0</v>
      </c>
      <c r="H116" s="28">
        <v>1323</v>
      </c>
      <c r="I116" s="33">
        <v>1354</v>
      </c>
      <c r="J116" s="28" t="str">
        <f t="shared" si="7"/>
        <v>Decrease</v>
      </c>
      <c r="K116" s="27" t="str">
        <f t="shared" si="6"/>
        <v>265:1</v>
      </c>
      <c r="L116" s="30" t="s">
        <v>494</v>
      </c>
    </row>
    <row r="117" spans="1:12" x14ac:dyDescent="0.3">
      <c r="A117" s="25" t="s">
        <v>239</v>
      </c>
      <c r="B117" s="26" t="s">
        <v>240</v>
      </c>
      <c r="C117" s="26">
        <v>8</v>
      </c>
      <c r="D117" s="26">
        <v>0</v>
      </c>
      <c r="E117" s="26">
        <v>8</v>
      </c>
      <c r="F117" s="26">
        <v>4</v>
      </c>
      <c r="G117" s="27">
        <f t="shared" si="5"/>
        <v>4</v>
      </c>
      <c r="H117" s="28">
        <v>4884</v>
      </c>
      <c r="I117" s="33">
        <v>4925</v>
      </c>
      <c r="J117" s="28" t="str">
        <f t="shared" si="7"/>
        <v>Decrease</v>
      </c>
      <c r="K117" s="27" t="str">
        <f t="shared" si="6"/>
        <v>611:1</v>
      </c>
      <c r="L117" s="30" t="s">
        <v>495</v>
      </c>
    </row>
    <row r="118" spans="1:12" x14ac:dyDescent="0.3">
      <c r="A118" s="25" t="s">
        <v>241</v>
      </c>
      <c r="B118" s="26" t="s">
        <v>242</v>
      </c>
      <c r="C118" s="26">
        <v>1</v>
      </c>
      <c r="D118" s="26">
        <v>0</v>
      </c>
      <c r="E118" s="26">
        <v>1</v>
      </c>
      <c r="F118" s="26">
        <v>1</v>
      </c>
      <c r="G118" s="27">
        <f t="shared" si="5"/>
        <v>0</v>
      </c>
      <c r="H118" s="28">
        <v>967</v>
      </c>
      <c r="I118" s="33">
        <v>1030</v>
      </c>
      <c r="J118" s="28" t="str">
        <f t="shared" si="7"/>
        <v>Decrease</v>
      </c>
      <c r="K118" s="27" t="str">
        <f t="shared" si="6"/>
        <v>967:1</v>
      </c>
      <c r="L118" s="30" t="s">
        <v>496</v>
      </c>
    </row>
    <row r="119" spans="1:12" x14ac:dyDescent="0.3">
      <c r="A119" s="25" t="s">
        <v>243</v>
      </c>
      <c r="B119" s="26" t="s">
        <v>244</v>
      </c>
      <c r="C119" s="26">
        <v>4</v>
      </c>
      <c r="D119" s="26">
        <v>0</v>
      </c>
      <c r="E119" s="26">
        <v>4</v>
      </c>
      <c r="F119" s="26">
        <v>5</v>
      </c>
      <c r="G119" s="27">
        <f t="shared" si="5"/>
        <v>-1</v>
      </c>
      <c r="H119" s="28">
        <v>2634</v>
      </c>
      <c r="I119" s="33">
        <v>2627</v>
      </c>
      <c r="J119" s="28" t="str">
        <f t="shared" si="7"/>
        <v>Increase</v>
      </c>
      <c r="K119" s="27" t="str">
        <f t="shared" si="6"/>
        <v>659:1</v>
      </c>
      <c r="L119" s="30" t="s">
        <v>375</v>
      </c>
    </row>
    <row r="120" spans="1:12" x14ac:dyDescent="0.3">
      <c r="A120" s="25" t="s">
        <v>245</v>
      </c>
      <c r="B120" s="26" t="s">
        <v>246</v>
      </c>
      <c r="C120" s="26">
        <v>4</v>
      </c>
      <c r="D120" s="26">
        <v>4</v>
      </c>
      <c r="E120" s="26">
        <v>8</v>
      </c>
      <c r="F120" s="26">
        <v>1</v>
      </c>
      <c r="G120" s="27">
        <f t="shared" si="5"/>
        <v>7</v>
      </c>
      <c r="H120" s="28">
        <v>1412</v>
      </c>
      <c r="I120" s="33">
        <v>1383</v>
      </c>
      <c r="J120" s="28" t="str">
        <f t="shared" si="7"/>
        <v>Increase</v>
      </c>
      <c r="K120" s="27" t="str">
        <f t="shared" si="6"/>
        <v>177:1</v>
      </c>
      <c r="L120" s="30" t="s">
        <v>497</v>
      </c>
    </row>
    <row r="121" spans="1:12" x14ac:dyDescent="0.3">
      <c r="A121" s="25" t="s">
        <v>247</v>
      </c>
      <c r="B121" s="26" t="s">
        <v>248</v>
      </c>
      <c r="C121" s="26">
        <v>0</v>
      </c>
      <c r="D121" s="26">
        <v>3</v>
      </c>
      <c r="E121" s="26">
        <v>3</v>
      </c>
      <c r="F121" s="26">
        <v>3</v>
      </c>
      <c r="G121" s="27">
        <f t="shared" si="5"/>
        <v>0</v>
      </c>
      <c r="H121" s="28">
        <v>1099</v>
      </c>
      <c r="I121" s="33">
        <v>1097</v>
      </c>
      <c r="J121" s="28" t="str">
        <f t="shared" si="7"/>
        <v>Increase</v>
      </c>
      <c r="K121" s="27" t="str">
        <f t="shared" si="6"/>
        <v>366:1</v>
      </c>
      <c r="L121" s="30" t="s">
        <v>370</v>
      </c>
    </row>
    <row r="122" spans="1:12" x14ac:dyDescent="0.3">
      <c r="A122" s="25" t="s">
        <v>249</v>
      </c>
      <c r="B122" s="26" t="s">
        <v>250</v>
      </c>
      <c r="C122" s="26">
        <v>2</v>
      </c>
      <c r="D122" s="26">
        <v>0</v>
      </c>
      <c r="E122" s="26">
        <v>2</v>
      </c>
      <c r="F122" s="26">
        <v>0</v>
      </c>
      <c r="G122" s="27">
        <f t="shared" si="5"/>
        <v>2</v>
      </c>
      <c r="H122" s="28">
        <v>815</v>
      </c>
      <c r="I122" s="33">
        <v>740</v>
      </c>
      <c r="J122" s="28" t="str">
        <f t="shared" si="7"/>
        <v>Increase</v>
      </c>
      <c r="K122" s="27" t="str">
        <f t="shared" si="6"/>
        <v>408:1</v>
      </c>
      <c r="L122" s="36" t="s">
        <v>251</v>
      </c>
    </row>
    <row r="123" spans="1:12" x14ac:dyDescent="0.3">
      <c r="A123" s="25" t="s">
        <v>252</v>
      </c>
      <c r="B123" s="26" t="s">
        <v>253</v>
      </c>
      <c r="C123" s="26">
        <v>3</v>
      </c>
      <c r="D123" s="26">
        <v>0</v>
      </c>
      <c r="E123" s="26">
        <v>3</v>
      </c>
      <c r="F123" s="26">
        <v>4</v>
      </c>
      <c r="G123" s="27">
        <f t="shared" si="5"/>
        <v>-1</v>
      </c>
      <c r="H123" s="28">
        <v>1784</v>
      </c>
      <c r="I123" s="33">
        <v>1764</v>
      </c>
      <c r="J123" s="28" t="str">
        <f t="shared" si="7"/>
        <v>Increase</v>
      </c>
      <c r="K123" s="27" t="str">
        <f t="shared" si="6"/>
        <v>595:1</v>
      </c>
      <c r="L123" s="30" t="s">
        <v>382</v>
      </c>
    </row>
    <row r="124" spans="1:12" x14ac:dyDescent="0.3">
      <c r="A124" s="25" t="s">
        <v>254</v>
      </c>
      <c r="B124" s="26" t="s">
        <v>255</v>
      </c>
      <c r="C124" s="26">
        <v>7</v>
      </c>
      <c r="D124" s="26">
        <v>0</v>
      </c>
      <c r="E124" s="26">
        <v>7</v>
      </c>
      <c r="F124" s="26">
        <v>6</v>
      </c>
      <c r="G124" s="27">
        <f t="shared" si="5"/>
        <v>1</v>
      </c>
      <c r="H124" s="28">
        <v>4339</v>
      </c>
      <c r="I124" s="33">
        <v>4400</v>
      </c>
      <c r="J124" s="28" t="str">
        <f t="shared" si="7"/>
        <v>Decrease</v>
      </c>
      <c r="K124" s="27" t="str">
        <f t="shared" si="6"/>
        <v>620:1</v>
      </c>
      <c r="L124" s="30" t="s">
        <v>374</v>
      </c>
    </row>
    <row r="125" spans="1:12" x14ac:dyDescent="0.3">
      <c r="A125" s="25" t="s">
        <v>256</v>
      </c>
      <c r="B125" s="26" t="s">
        <v>257</v>
      </c>
      <c r="C125" s="26">
        <v>4</v>
      </c>
      <c r="D125" s="26">
        <v>0</v>
      </c>
      <c r="E125" s="26">
        <v>4</v>
      </c>
      <c r="F125" s="26">
        <v>5</v>
      </c>
      <c r="G125" s="27">
        <f t="shared" si="5"/>
        <v>-1</v>
      </c>
      <c r="H125" s="28">
        <v>1844</v>
      </c>
      <c r="I125" s="33">
        <v>1882</v>
      </c>
      <c r="J125" s="28" t="str">
        <f t="shared" si="7"/>
        <v>Decrease</v>
      </c>
      <c r="K125" s="27" t="str">
        <f t="shared" si="6"/>
        <v>461:1</v>
      </c>
      <c r="L125" s="30" t="s">
        <v>498</v>
      </c>
    </row>
    <row r="126" spans="1:12" x14ac:dyDescent="0.3">
      <c r="A126" s="25" t="s">
        <v>258</v>
      </c>
      <c r="B126" s="26" t="s">
        <v>259</v>
      </c>
      <c r="C126" s="26">
        <v>6</v>
      </c>
      <c r="D126" s="26">
        <v>0</v>
      </c>
      <c r="E126" s="26">
        <v>6</v>
      </c>
      <c r="F126" s="26">
        <v>5</v>
      </c>
      <c r="G126" s="27">
        <f t="shared" si="5"/>
        <v>1</v>
      </c>
      <c r="H126" s="28">
        <v>4400</v>
      </c>
      <c r="I126" s="33">
        <v>4466</v>
      </c>
      <c r="J126" s="28" t="str">
        <f t="shared" si="7"/>
        <v>Decrease</v>
      </c>
      <c r="K126" s="27" t="str">
        <f t="shared" si="6"/>
        <v>733:1</v>
      </c>
      <c r="L126" s="30" t="s">
        <v>499</v>
      </c>
    </row>
    <row r="127" spans="1:12" x14ac:dyDescent="0.3">
      <c r="A127" s="25" t="s">
        <v>260</v>
      </c>
      <c r="B127" s="26" t="s">
        <v>261</v>
      </c>
      <c r="C127" s="26">
        <v>4</v>
      </c>
      <c r="D127" s="26">
        <v>0</v>
      </c>
      <c r="E127" s="26">
        <v>4</v>
      </c>
      <c r="F127" s="26">
        <v>3</v>
      </c>
      <c r="G127" s="27">
        <f t="shared" si="5"/>
        <v>1</v>
      </c>
      <c r="H127" s="28">
        <v>1864</v>
      </c>
      <c r="I127" s="33">
        <v>1765</v>
      </c>
      <c r="J127" s="28" t="str">
        <f t="shared" si="7"/>
        <v>Increase</v>
      </c>
      <c r="K127" s="27" t="str">
        <f t="shared" si="6"/>
        <v>466:1</v>
      </c>
      <c r="L127" s="30" t="s">
        <v>500</v>
      </c>
    </row>
    <row r="128" spans="1:12" x14ac:dyDescent="0.3">
      <c r="A128" s="25" t="s">
        <v>262</v>
      </c>
      <c r="B128" s="26" t="s">
        <v>263</v>
      </c>
      <c r="C128" s="26">
        <v>10</v>
      </c>
      <c r="D128" s="26">
        <v>0</v>
      </c>
      <c r="E128" s="26">
        <v>10</v>
      </c>
      <c r="F128" s="26">
        <v>11</v>
      </c>
      <c r="G128" s="27">
        <f t="shared" si="5"/>
        <v>-1</v>
      </c>
      <c r="H128" s="28">
        <v>5184</v>
      </c>
      <c r="I128" s="33">
        <v>4399</v>
      </c>
      <c r="J128" s="28" t="str">
        <f t="shared" si="7"/>
        <v>Increase</v>
      </c>
      <c r="K128" s="27" t="str">
        <f t="shared" si="6"/>
        <v>518:1</v>
      </c>
      <c r="L128" s="30" t="s">
        <v>406</v>
      </c>
    </row>
    <row r="129" spans="1:12" x14ac:dyDescent="0.3">
      <c r="A129" s="25" t="s">
        <v>264</v>
      </c>
      <c r="B129" s="26" t="s">
        <v>265</v>
      </c>
      <c r="C129" s="26">
        <v>1</v>
      </c>
      <c r="D129" s="26">
        <v>0</v>
      </c>
      <c r="E129" s="26">
        <v>1</v>
      </c>
      <c r="F129" s="26">
        <v>0</v>
      </c>
      <c r="G129" s="27">
        <f t="shared" si="5"/>
        <v>1</v>
      </c>
      <c r="H129" s="28">
        <v>1382</v>
      </c>
      <c r="I129" s="33">
        <v>1395</v>
      </c>
      <c r="J129" s="28" t="str">
        <f t="shared" si="7"/>
        <v>Decrease</v>
      </c>
      <c r="K129" s="27" t="str">
        <f t="shared" si="6"/>
        <v>1382:1</v>
      </c>
      <c r="L129" s="30" t="s">
        <v>501</v>
      </c>
    </row>
    <row r="130" spans="1:12" x14ac:dyDescent="0.3">
      <c r="A130" s="25" t="s">
        <v>266</v>
      </c>
      <c r="B130" s="26" t="s">
        <v>267</v>
      </c>
      <c r="C130" s="26">
        <v>2</v>
      </c>
      <c r="D130" s="26">
        <v>4</v>
      </c>
      <c r="E130" s="26">
        <v>6</v>
      </c>
      <c r="F130" s="26">
        <v>4</v>
      </c>
      <c r="G130" s="27">
        <f t="shared" si="5"/>
        <v>2</v>
      </c>
      <c r="H130" s="28">
        <v>1024</v>
      </c>
      <c r="I130" s="33">
        <v>1085</v>
      </c>
      <c r="J130" s="28" t="str">
        <f t="shared" si="7"/>
        <v>Decrease</v>
      </c>
      <c r="K130" s="27" t="str">
        <f t="shared" si="6"/>
        <v>171:1</v>
      </c>
      <c r="L130" s="30" t="s">
        <v>494</v>
      </c>
    </row>
    <row r="131" spans="1:12" x14ac:dyDescent="0.3">
      <c r="A131" s="25" t="s">
        <v>268</v>
      </c>
      <c r="B131" s="26" t="s">
        <v>269</v>
      </c>
      <c r="C131" s="26">
        <v>7</v>
      </c>
      <c r="D131" s="26">
        <v>0</v>
      </c>
      <c r="E131" s="26">
        <v>7</v>
      </c>
      <c r="F131" s="26">
        <v>7</v>
      </c>
      <c r="G131" s="27">
        <f t="shared" si="5"/>
        <v>0</v>
      </c>
      <c r="H131" s="28">
        <v>3745</v>
      </c>
      <c r="I131" s="33">
        <v>3854</v>
      </c>
      <c r="J131" s="28" t="str">
        <f t="shared" ref="J131:J162" si="8">IF(H131&gt;I131,"Increase",IF( H131&lt;I131,"Decrease","no change"))</f>
        <v>Decrease</v>
      </c>
      <c r="K131" s="27" t="str">
        <f t="shared" si="6"/>
        <v>535:1</v>
      </c>
      <c r="L131" s="30" t="s">
        <v>502</v>
      </c>
    </row>
    <row r="132" spans="1:12" x14ac:dyDescent="0.3">
      <c r="A132" s="25" t="s">
        <v>270</v>
      </c>
      <c r="B132" s="26" t="s">
        <v>271</v>
      </c>
      <c r="C132" s="26">
        <v>23</v>
      </c>
      <c r="D132" s="26">
        <v>0</v>
      </c>
      <c r="E132" s="26">
        <v>23</v>
      </c>
      <c r="F132" s="26">
        <v>18</v>
      </c>
      <c r="G132" s="27">
        <f t="shared" ref="G132:G174" si="9">E132-F132</f>
        <v>5</v>
      </c>
      <c r="H132" s="28">
        <v>12213</v>
      </c>
      <c r="I132" s="33">
        <v>12426</v>
      </c>
      <c r="J132" s="28" t="str">
        <f t="shared" si="8"/>
        <v>Decrease</v>
      </c>
      <c r="K132" s="27" t="str">
        <f t="shared" ref="K132:K174" si="10">ROUND(H132/E132,0)&amp;":"&amp;ROUND(E132/E132,0)</f>
        <v>531:1</v>
      </c>
      <c r="L132" s="30" t="s">
        <v>503</v>
      </c>
    </row>
    <row r="133" spans="1:12" x14ac:dyDescent="0.3">
      <c r="A133" s="25" t="s">
        <v>272</v>
      </c>
      <c r="B133" s="26" t="s">
        <v>273</v>
      </c>
      <c r="C133" s="26">
        <v>6</v>
      </c>
      <c r="D133" s="26">
        <v>0</v>
      </c>
      <c r="E133" s="26">
        <v>6</v>
      </c>
      <c r="F133" s="26">
        <v>4</v>
      </c>
      <c r="G133" s="27">
        <f t="shared" si="9"/>
        <v>2</v>
      </c>
      <c r="H133" s="28">
        <v>1654</v>
      </c>
      <c r="I133" s="33">
        <v>1680</v>
      </c>
      <c r="J133" s="28" t="str">
        <f t="shared" si="8"/>
        <v>Decrease</v>
      </c>
      <c r="K133" s="27" t="str">
        <f t="shared" si="10"/>
        <v>276:1</v>
      </c>
      <c r="L133" s="30" t="s">
        <v>504</v>
      </c>
    </row>
    <row r="134" spans="1:12" x14ac:dyDescent="0.3">
      <c r="A134" s="25" t="s">
        <v>274</v>
      </c>
      <c r="B134" s="26" t="s">
        <v>275</v>
      </c>
      <c r="C134" s="26">
        <v>1</v>
      </c>
      <c r="D134" s="26">
        <v>0</v>
      </c>
      <c r="E134" s="26">
        <v>1</v>
      </c>
      <c r="F134" s="26">
        <v>0</v>
      </c>
      <c r="G134" s="27">
        <f t="shared" si="9"/>
        <v>1</v>
      </c>
      <c r="H134" s="28">
        <v>5023</v>
      </c>
      <c r="I134" s="33">
        <v>5052</v>
      </c>
      <c r="J134" s="28" t="str">
        <f t="shared" si="8"/>
        <v>Decrease</v>
      </c>
      <c r="K134" s="27" t="str">
        <f t="shared" si="10"/>
        <v>5023:1</v>
      </c>
      <c r="L134" s="30" t="s">
        <v>505</v>
      </c>
    </row>
    <row r="135" spans="1:12" x14ac:dyDescent="0.3">
      <c r="A135" s="25" t="s">
        <v>276</v>
      </c>
      <c r="B135" s="26" t="s">
        <v>277</v>
      </c>
      <c r="C135" s="26">
        <v>2</v>
      </c>
      <c r="D135" s="26">
        <v>0</v>
      </c>
      <c r="E135" s="26">
        <v>2</v>
      </c>
      <c r="F135" s="26">
        <v>1</v>
      </c>
      <c r="G135" s="27">
        <f t="shared" si="9"/>
        <v>1</v>
      </c>
      <c r="H135" s="28">
        <v>620</v>
      </c>
      <c r="I135" s="27">
        <v>661</v>
      </c>
      <c r="J135" s="28" t="str">
        <f t="shared" si="8"/>
        <v>Decrease</v>
      </c>
      <c r="K135" s="27" t="str">
        <f t="shared" si="10"/>
        <v>310:1</v>
      </c>
      <c r="L135" s="30" t="s">
        <v>506</v>
      </c>
    </row>
    <row r="136" spans="1:12" x14ac:dyDescent="0.3">
      <c r="A136" s="25" t="s">
        <v>278</v>
      </c>
      <c r="B136" s="26" t="s">
        <v>279</v>
      </c>
      <c r="C136" s="26">
        <v>7</v>
      </c>
      <c r="D136" s="26">
        <v>36</v>
      </c>
      <c r="E136" s="26">
        <v>43</v>
      </c>
      <c r="F136" s="26">
        <v>43</v>
      </c>
      <c r="G136" s="27">
        <f t="shared" si="9"/>
        <v>0</v>
      </c>
      <c r="H136" s="28">
        <v>2970</v>
      </c>
      <c r="I136" s="33">
        <v>3010</v>
      </c>
      <c r="J136" s="28" t="str">
        <f t="shared" si="8"/>
        <v>Decrease</v>
      </c>
      <c r="K136" s="27" t="str">
        <f t="shared" si="10"/>
        <v>69:1</v>
      </c>
      <c r="L136" s="30" t="s">
        <v>387</v>
      </c>
    </row>
    <row r="137" spans="1:12" x14ac:dyDescent="0.3">
      <c r="A137" s="25" t="s">
        <v>280</v>
      </c>
      <c r="B137" s="26" t="s">
        <v>281</v>
      </c>
      <c r="C137" s="26">
        <v>2</v>
      </c>
      <c r="D137" s="26">
        <v>2</v>
      </c>
      <c r="E137" s="26">
        <v>4</v>
      </c>
      <c r="F137" s="26">
        <v>2</v>
      </c>
      <c r="G137" s="27">
        <f t="shared" si="9"/>
        <v>2</v>
      </c>
      <c r="H137" s="28">
        <v>767</v>
      </c>
      <c r="I137" s="27">
        <v>759</v>
      </c>
      <c r="J137" s="28" t="str">
        <f t="shared" si="8"/>
        <v>Increase</v>
      </c>
      <c r="K137" s="27" t="str">
        <f t="shared" si="10"/>
        <v>192:1</v>
      </c>
      <c r="L137" s="30" t="s">
        <v>507</v>
      </c>
    </row>
    <row r="138" spans="1:12" x14ac:dyDescent="0.3">
      <c r="A138" s="25" t="s">
        <v>282</v>
      </c>
      <c r="B138" s="26" t="s">
        <v>283</v>
      </c>
      <c r="C138" s="26">
        <v>2</v>
      </c>
      <c r="D138" s="26">
        <v>0</v>
      </c>
      <c r="E138" s="26">
        <v>2</v>
      </c>
      <c r="F138" s="26">
        <v>1</v>
      </c>
      <c r="G138" s="27">
        <f t="shared" si="9"/>
        <v>1</v>
      </c>
      <c r="H138" s="28">
        <v>753</v>
      </c>
      <c r="I138" s="27">
        <v>685</v>
      </c>
      <c r="J138" s="28" t="str">
        <f t="shared" si="8"/>
        <v>Increase</v>
      </c>
      <c r="K138" s="27" t="str">
        <f t="shared" si="10"/>
        <v>377:1</v>
      </c>
      <c r="L138" s="30" t="s">
        <v>508</v>
      </c>
    </row>
    <row r="139" spans="1:12" x14ac:dyDescent="0.3">
      <c r="A139" s="25" t="s">
        <v>284</v>
      </c>
      <c r="B139" s="26" t="s">
        <v>285</v>
      </c>
      <c r="C139" s="26">
        <v>11</v>
      </c>
      <c r="D139" s="26">
        <v>0</v>
      </c>
      <c r="E139" s="26">
        <v>11</v>
      </c>
      <c r="F139" s="26">
        <v>11</v>
      </c>
      <c r="G139" s="27">
        <f t="shared" si="9"/>
        <v>0</v>
      </c>
      <c r="H139" s="28">
        <v>2134</v>
      </c>
      <c r="I139" s="33">
        <v>2191</v>
      </c>
      <c r="J139" s="28" t="str">
        <f t="shared" si="8"/>
        <v>Decrease</v>
      </c>
      <c r="K139" s="27" t="str">
        <f t="shared" si="10"/>
        <v>194:1</v>
      </c>
      <c r="L139" s="30" t="s">
        <v>509</v>
      </c>
    </row>
    <row r="140" spans="1:12" x14ac:dyDescent="0.3">
      <c r="A140" s="25" t="s">
        <v>286</v>
      </c>
      <c r="B140" s="26" t="s">
        <v>287</v>
      </c>
      <c r="C140" s="26">
        <v>14</v>
      </c>
      <c r="D140" s="26">
        <v>5</v>
      </c>
      <c r="E140" s="26">
        <v>19</v>
      </c>
      <c r="F140" s="26">
        <v>11</v>
      </c>
      <c r="G140" s="27">
        <f t="shared" si="9"/>
        <v>8</v>
      </c>
      <c r="H140" s="28">
        <v>3356</v>
      </c>
      <c r="I140" s="33">
        <v>3459</v>
      </c>
      <c r="J140" s="28" t="str">
        <f t="shared" si="8"/>
        <v>Decrease</v>
      </c>
      <c r="K140" s="27" t="str">
        <f t="shared" si="10"/>
        <v>177:1</v>
      </c>
      <c r="L140" s="30" t="s">
        <v>510</v>
      </c>
    </row>
    <row r="141" spans="1:12" x14ac:dyDescent="0.3">
      <c r="A141" s="25" t="s">
        <v>288</v>
      </c>
      <c r="B141" s="26" t="s">
        <v>289</v>
      </c>
      <c r="C141" s="26">
        <v>9</v>
      </c>
      <c r="D141" s="26">
        <v>0</v>
      </c>
      <c r="E141" s="26">
        <v>9</v>
      </c>
      <c r="F141" s="26">
        <v>10</v>
      </c>
      <c r="G141" s="27">
        <f t="shared" si="9"/>
        <v>-1</v>
      </c>
      <c r="H141" s="28">
        <v>7385</v>
      </c>
      <c r="I141" s="33">
        <v>7507</v>
      </c>
      <c r="J141" s="28" t="str">
        <f t="shared" si="8"/>
        <v>Decrease</v>
      </c>
      <c r="K141" s="27" t="str">
        <f t="shared" si="10"/>
        <v>821:1</v>
      </c>
      <c r="L141" s="30" t="s">
        <v>511</v>
      </c>
    </row>
    <row r="142" spans="1:12" x14ac:dyDescent="0.3">
      <c r="A142" s="25" t="s">
        <v>290</v>
      </c>
      <c r="B142" s="26" t="s">
        <v>291</v>
      </c>
      <c r="C142" s="26">
        <v>3</v>
      </c>
      <c r="D142" s="26">
        <v>0</v>
      </c>
      <c r="E142" s="26">
        <v>3</v>
      </c>
      <c r="F142" s="26">
        <v>3</v>
      </c>
      <c r="G142" s="27">
        <f t="shared" si="9"/>
        <v>0</v>
      </c>
      <c r="H142" s="28">
        <v>1146</v>
      </c>
      <c r="I142" s="33">
        <v>1171</v>
      </c>
      <c r="J142" s="28" t="str">
        <f t="shared" si="8"/>
        <v>Decrease</v>
      </c>
      <c r="K142" s="27" t="str">
        <f t="shared" si="10"/>
        <v>382:1</v>
      </c>
      <c r="L142" s="30" t="s">
        <v>512</v>
      </c>
    </row>
    <row r="143" spans="1:12" x14ac:dyDescent="0.3">
      <c r="A143" s="25" t="s">
        <v>292</v>
      </c>
      <c r="B143" s="26" t="s">
        <v>293</v>
      </c>
      <c r="C143" s="26">
        <v>2</v>
      </c>
      <c r="D143" s="26">
        <v>0</v>
      </c>
      <c r="E143" s="26">
        <v>2</v>
      </c>
      <c r="F143" s="26">
        <v>0</v>
      </c>
      <c r="G143" s="27">
        <f t="shared" si="9"/>
        <v>2</v>
      </c>
      <c r="H143" s="28">
        <v>549</v>
      </c>
      <c r="I143" s="27">
        <v>560</v>
      </c>
      <c r="J143" s="28" t="str">
        <f t="shared" si="8"/>
        <v>Decrease</v>
      </c>
      <c r="K143" s="27" t="str">
        <f t="shared" si="10"/>
        <v>275:1</v>
      </c>
      <c r="L143" s="30" t="s">
        <v>513</v>
      </c>
    </row>
    <row r="144" spans="1:12" x14ac:dyDescent="0.3">
      <c r="A144" s="25" t="s">
        <v>294</v>
      </c>
      <c r="B144" s="26" t="s">
        <v>295</v>
      </c>
      <c r="C144" s="26">
        <v>5</v>
      </c>
      <c r="D144" s="26">
        <v>0</v>
      </c>
      <c r="E144" s="26">
        <v>5</v>
      </c>
      <c r="F144" s="26">
        <v>4</v>
      </c>
      <c r="G144" s="27">
        <f t="shared" si="9"/>
        <v>1</v>
      </c>
      <c r="H144" s="28">
        <v>2071</v>
      </c>
      <c r="I144" s="33">
        <v>2110</v>
      </c>
      <c r="J144" s="28" t="str">
        <f t="shared" si="8"/>
        <v>Decrease</v>
      </c>
      <c r="K144" s="27" t="str">
        <f t="shared" si="10"/>
        <v>414:1</v>
      </c>
      <c r="L144" s="30" t="s">
        <v>514</v>
      </c>
    </row>
    <row r="145" spans="1:12" x14ac:dyDescent="0.3">
      <c r="A145" s="25" t="s">
        <v>296</v>
      </c>
      <c r="B145" s="26" t="s">
        <v>297</v>
      </c>
      <c r="C145" s="26">
        <v>2</v>
      </c>
      <c r="D145" s="26">
        <v>0</v>
      </c>
      <c r="E145" s="26">
        <v>2</v>
      </c>
      <c r="F145" s="26">
        <v>16</v>
      </c>
      <c r="G145" s="27">
        <f t="shared" si="9"/>
        <v>-14</v>
      </c>
      <c r="H145" s="28">
        <v>7700</v>
      </c>
      <c r="I145" s="33">
        <v>7916</v>
      </c>
      <c r="J145" s="28" t="str">
        <f t="shared" si="8"/>
        <v>Decrease</v>
      </c>
      <c r="K145" s="27" t="str">
        <f t="shared" si="10"/>
        <v>3850:1</v>
      </c>
      <c r="L145" s="30" t="s">
        <v>371</v>
      </c>
    </row>
    <row r="146" spans="1:12" x14ac:dyDescent="0.3">
      <c r="A146" s="25" t="s">
        <v>298</v>
      </c>
      <c r="B146" s="26" t="s">
        <v>299</v>
      </c>
      <c r="C146" s="26">
        <v>1</v>
      </c>
      <c r="D146" s="26">
        <v>0</v>
      </c>
      <c r="E146" s="26">
        <v>1</v>
      </c>
      <c r="F146" s="26">
        <v>1</v>
      </c>
      <c r="G146" s="27">
        <f t="shared" si="9"/>
        <v>0</v>
      </c>
      <c r="H146" s="28">
        <v>1071</v>
      </c>
      <c r="I146" s="33">
        <v>1063</v>
      </c>
      <c r="J146" s="28" t="str">
        <f t="shared" si="8"/>
        <v>Increase</v>
      </c>
      <c r="K146" s="27" t="str">
        <f t="shared" si="10"/>
        <v>1071:1</v>
      </c>
      <c r="L146" s="30" t="s">
        <v>515</v>
      </c>
    </row>
    <row r="147" spans="1:12" x14ac:dyDescent="0.3">
      <c r="A147" s="25" t="s">
        <v>300</v>
      </c>
      <c r="B147" s="26" t="s">
        <v>301</v>
      </c>
      <c r="C147" s="26">
        <v>1</v>
      </c>
      <c r="D147" s="26">
        <v>0</v>
      </c>
      <c r="E147" s="26">
        <v>1</v>
      </c>
      <c r="F147" s="26">
        <v>1</v>
      </c>
      <c r="G147" s="27">
        <f t="shared" si="9"/>
        <v>0</v>
      </c>
      <c r="H147" s="28">
        <v>434</v>
      </c>
      <c r="I147" s="27">
        <v>432</v>
      </c>
      <c r="J147" s="28" t="str">
        <f t="shared" si="8"/>
        <v>Increase</v>
      </c>
      <c r="K147" s="27" t="str">
        <f t="shared" si="10"/>
        <v>434:1</v>
      </c>
      <c r="L147" s="30" t="s">
        <v>516</v>
      </c>
    </row>
    <row r="148" spans="1:12" x14ac:dyDescent="0.3">
      <c r="A148" s="25" t="s">
        <v>302</v>
      </c>
      <c r="B148" s="26" t="s">
        <v>303</v>
      </c>
      <c r="C148" s="26">
        <v>4</v>
      </c>
      <c r="D148" s="26">
        <v>0</v>
      </c>
      <c r="E148" s="26">
        <v>4</v>
      </c>
      <c r="F148" s="26">
        <v>4</v>
      </c>
      <c r="G148" s="27">
        <f t="shared" si="9"/>
        <v>0</v>
      </c>
      <c r="H148" s="28">
        <v>2694</v>
      </c>
      <c r="I148" s="33">
        <v>2699</v>
      </c>
      <c r="J148" s="28" t="str">
        <f t="shared" si="8"/>
        <v>Decrease</v>
      </c>
      <c r="K148" s="27" t="str">
        <f t="shared" si="10"/>
        <v>674:1</v>
      </c>
      <c r="L148" s="30" t="s">
        <v>517</v>
      </c>
    </row>
    <row r="149" spans="1:12" x14ac:dyDescent="0.3">
      <c r="A149" s="25" t="s">
        <v>304</v>
      </c>
      <c r="B149" s="26" t="s">
        <v>305</v>
      </c>
      <c r="C149" s="26">
        <v>4</v>
      </c>
      <c r="D149" s="26">
        <v>0</v>
      </c>
      <c r="E149" s="26">
        <v>4</v>
      </c>
      <c r="F149" s="26">
        <v>6</v>
      </c>
      <c r="G149" s="27">
        <f t="shared" si="9"/>
        <v>-2</v>
      </c>
      <c r="H149" s="28">
        <v>3339</v>
      </c>
      <c r="I149" s="33">
        <v>3333</v>
      </c>
      <c r="J149" s="28" t="str">
        <f t="shared" si="8"/>
        <v>Increase</v>
      </c>
      <c r="K149" s="27" t="str">
        <f t="shared" si="10"/>
        <v>835:1</v>
      </c>
      <c r="L149" s="30" t="s">
        <v>518</v>
      </c>
    </row>
    <row r="150" spans="1:12" x14ac:dyDescent="0.3">
      <c r="A150" s="25" t="s">
        <v>306</v>
      </c>
      <c r="B150" s="26" t="s">
        <v>307</v>
      </c>
      <c r="C150" s="26">
        <v>5</v>
      </c>
      <c r="D150" s="26">
        <v>0</v>
      </c>
      <c r="E150" s="26">
        <v>5</v>
      </c>
      <c r="F150" s="26">
        <v>5</v>
      </c>
      <c r="G150" s="27">
        <f t="shared" si="9"/>
        <v>0</v>
      </c>
      <c r="H150" s="28">
        <v>3008</v>
      </c>
      <c r="I150" s="33">
        <v>2972</v>
      </c>
      <c r="J150" s="28" t="str">
        <f t="shared" si="8"/>
        <v>Increase</v>
      </c>
      <c r="K150" s="27" t="str">
        <f t="shared" si="10"/>
        <v>602:1</v>
      </c>
      <c r="L150" s="30" t="s">
        <v>519</v>
      </c>
    </row>
    <row r="151" spans="1:12" x14ac:dyDescent="0.3">
      <c r="A151" s="25" t="s">
        <v>308</v>
      </c>
      <c r="B151" s="26" t="s">
        <v>309</v>
      </c>
      <c r="C151" s="26">
        <v>1</v>
      </c>
      <c r="D151" s="26">
        <v>0</v>
      </c>
      <c r="E151" s="26">
        <v>1</v>
      </c>
      <c r="F151" s="26">
        <v>1</v>
      </c>
      <c r="G151" s="27">
        <f t="shared" si="9"/>
        <v>0</v>
      </c>
      <c r="H151" s="28">
        <v>2070</v>
      </c>
      <c r="I151" s="33">
        <v>2121</v>
      </c>
      <c r="J151" s="28" t="str">
        <f t="shared" si="8"/>
        <v>Decrease</v>
      </c>
      <c r="K151" s="27" t="str">
        <f t="shared" si="10"/>
        <v>2070:1</v>
      </c>
      <c r="L151" s="30" t="s">
        <v>520</v>
      </c>
    </row>
    <row r="152" spans="1:12" x14ac:dyDescent="0.3">
      <c r="A152" s="25" t="s">
        <v>310</v>
      </c>
      <c r="B152" s="26" t="s">
        <v>311</v>
      </c>
      <c r="C152" s="26">
        <v>5</v>
      </c>
      <c r="D152" s="26">
        <v>0</v>
      </c>
      <c r="E152" s="26">
        <v>5</v>
      </c>
      <c r="F152" s="26">
        <v>4</v>
      </c>
      <c r="G152" s="27">
        <f t="shared" si="9"/>
        <v>1</v>
      </c>
      <c r="H152" s="28">
        <v>1010</v>
      </c>
      <c r="I152" s="33">
        <v>1113</v>
      </c>
      <c r="J152" s="28" t="str">
        <f t="shared" si="8"/>
        <v>Decrease</v>
      </c>
      <c r="K152" s="27" t="str">
        <f t="shared" si="10"/>
        <v>202:1</v>
      </c>
      <c r="L152" s="30" t="s">
        <v>521</v>
      </c>
    </row>
    <row r="153" spans="1:12" x14ac:dyDescent="0.3">
      <c r="A153" s="25" t="s">
        <v>312</v>
      </c>
      <c r="B153" s="26" t="s">
        <v>313</v>
      </c>
      <c r="C153" s="26">
        <v>1</v>
      </c>
      <c r="D153" s="26">
        <v>0</v>
      </c>
      <c r="E153" s="26">
        <v>1</v>
      </c>
      <c r="F153" s="26">
        <v>1</v>
      </c>
      <c r="G153" s="27">
        <f t="shared" si="9"/>
        <v>0</v>
      </c>
      <c r="H153" s="28">
        <v>490</v>
      </c>
      <c r="I153" s="27">
        <v>447</v>
      </c>
      <c r="J153" s="28" t="str">
        <f t="shared" si="8"/>
        <v>Increase</v>
      </c>
      <c r="K153" s="27" t="str">
        <f t="shared" si="10"/>
        <v>490:1</v>
      </c>
      <c r="L153" s="30" t="s">
        <v>522</v>
      </c>
    </row>
    <row r="154" spans="1:12" x14ac:dyDescent="0.3">
      <c r="A154" s="25" t="s">
        <v>314</v>
      </c>
      <c r="B154" s="26" t="s">
        <v>315</v>
      </c>
      <c r="C154" s="26">
        <v>28</v>
      </c>
      <c r="D154" s="26">
        <v>0</v>
      </c>
      <c r="E154" s="26">
        <v>28</v>
      </c>
      <c r="F154" s="26">
        <v>24</v>
      </c>
      <c r="G154" s="27">
        <f t="shared" si="9"/>
        <v>4</v>
      </c>
      <c r="H154" s="28">
        <v>9840</v>
      </c>
      <c r="I154" s="33">
        <v>10604</v>
      </c>
      <c r="J154" s="28" t="str">
        <f t="shared" si="8"/>
        <v>Decrease</v>
      </c>
      <c r="K154" s="27" t="str">
        <f t="shared" si="10"/>
        <v>351:1</v>
      </c>
      <c r="L154" s="30" t="s">
        <v>490</v>
      </c>
    </row>
    <row r="155" spans="1:12" x14ac:dyDescent="0.3">
      <c r="A155" s="25" t="s">
        <v>316</v>
      </c>
      <c r="B155" s="26" t="s">
        <v>317</v>
      </c>
      <c r="C155" s="26">
        <v>12</v>
      </c>
      <c r="D155" s="26">
        <v>0</v>
      </c>
      <c r="E155" s="26">
        <v>12</v>
      </c>
      <c r="F155" s="26">
        <v>13</v>
      </c>
      <c r="G155" s="27">
        <f t="shared" si="9"/>
        <v>-1</v>
      </c>
      <c r="H155" s="28">
        <v>7042</v>
      </c>
      <c r="I155" s="33">
        <v>6918</v>
      </c>
      <c r="J155" s="28" t="str">
        <f t="shared" si="8"/>
        <v>Increase</v>
      </c>
      <c r="K155" s="27" t="str">
        <f t="shared" si="10"/>
        <v>587:1</v>
      </c>
      <c r="L155" s="30" t="s">
        <v>391</v>
      </c>
    </row>
    <row r="156" spans="1:12" x14ac:dyDescent="0.3">
      <c r="A156" s="25" t="s">
        <v>318</v>
      </c>
      <c r="B156" s="26" t="s">
        <v>319</v>
      </c>
      <c r="C156" s="26">
        <v>1</v>
      </c>
      <c r="D156" s="26">
        <v>0</v>
      </c>
      <c r="E156" s="26">
        <v>1</v>
      </c>
      <c r="F156" s="26">
        <v>1</v>
      </c>
      <c r="G156" s="27">
        <f t="shared" si="9"/>
        <v>0</v>
      </c>
      <c r="H156" s="28">
        <v>3093</v>
      </c>
      <c r="I156" s="33">
        <v>3153</v>
      </c>
      <c r="J156" s="28" t="str">
        <f t="shared" si="8"/>
        <v>Decrease</v>
      </c>
      <c r="K156" s="27" t="str">
        <f t="shared" si="10"/>
        <v>3093:1</v>
      </c>
      <c r="L156" s="30" t="s">
        <v>523</v>
      </c>
    </row>
    <row r="157" spans="1:12" x14ac:dyDescent="0.3">
      <c r="A157" s="25" t="s">
        <v>320</v>
      </c>
      <c r="B157" s="26" t="s">
        <v>321</v>
      </c>
      <c r="C157" s="26">
        <v>2</v>
      </c>
      <c r="D157" s="26">
        <v>0</v>
      </c>
      <c r="E157" s="26">
        <v>2</v>
      </c>
      <c r="F157" s="26">
        <v>2</v>
      </c>
      <c r="G157" s="27">
        <f t="shared" si="9"/>
        <v>0</v>
      </c>
      <c r="H157" s="28">
        <v>1686</v>
      </c>
      <c r="I157" s="33">
        <v>1623</v>
      </c>
      <c r="J157" s="28" t="str">
        <f t="shared" si="8"/>
        <v>Increase</v>
      </c>
      <c r="K157" s="27" t="str">
        <f t="shared" si="10"/>
        <v>843:1</v>
      </c>
      <c r="L157" s="30" t="s">
        <v>524</v>
      </c>
    </row>
    <row r="158" spans="1:12" x14ac:dyDescent="0.3">
      <c r="A158" s="25" t="s">
        <v>322</v>
      </c>
      <c r="B158" s="26" t="s">
        <v>323</v>
      </c>
      <c r="C158" s="26">
        <v>1</v>
      </c>
      <c r="D158" s="26">
        <v>0</v>
      </c>
      <c r="E158" s="26">
        <v>1</v>
      </c>
      <c r="F158" s="26">
        <v>1</v>
      </c>
      <c r="G158" s="27">
        <f t="shared" si="9"/>
        <v>0</v>
      </c>
      <c r="H158" s="28">
        <v>186</v>
      </c>
      <c r="I158" s="27">
        <v>197</v>
      </c>
      <c r="J158" s="28" t="str">
        <f t="shared" si="8"/>
        <v>Decrease</v>
      </c>
      <c r="K158" s="27" t="str">
        <f t="shared" si="10"/>
        <v>186:1</v>
      </c>
      <c r="L158" s="30" t="s">
        <v>525</v>
      </c>
    </row>
    <row r="159" spans="1:12" x14ac:dyDescent="0.3">
      <c r="A159" s="25" t="s">
        <v>324</v>
      </c>
      <c r="B159" s="26" t="s">
        <v>325</v>
      </c>
      <c r="C159" s="26">
        <v>4</v>
      </c>
      <c r="D159" s="26">
        <v>0</v>
      </c>
      <c r="E159" s="26">
        <v>4</v>
      </c>
      <c r="F159" s="26">
        <v>6</v>
      </c>
      <c r="G159" s="27">
        <f t="shared" si="9"/>
        <v>-2</v>
      </c>
      <c r="H159" s="28">
        <v>3210</v>
      </c>
      <c r="I159" s="33">
        <v>3233</v>
      </c>
      <c r="J159" s="28" t="str">
        <f t="shared" si="8"/>
        <v>Decrease</v>
      </c>
      <c r="K159" s="27" t="str">
        <f t="shared" si="10"/>
        <v>803:1</v>
      </c>
      <c r="L159" s="30" t="s">
        <v>526</v>
      </c>
    </row>
    <row r="160" spans="1:12" x14ac:dyDescent="0.3">
      <c r="A160" s="25" t="s">
        <v>326</v>
      </c>
      <c r="B160" s="26" t="s">
        <v>327</v>
      </c>
      <c r="C160" s="26">
        <v>6</v>
      </c>
      <c r="D160" s="26">
        <v>0</v>
      </c>
      <c r="E160" s="26">
        <v>6</v>
      </c>
      <c r="F160" s="26">
        <v>6</v>
      </c>
      <c r="G160" s="27">
        <f t="shared" si="9"/>
        <v>0</v>
      </c>
      <c r="H160" s="28">
        <v>2685</v>
      </c>
      <c r="I160" s="33">
        <v>2676</v>
      </c>
      <c r="J160" s="28" t="str">
        <f t="shared" si="8"/>
        <v>Increase</v>
      </c>
      <c r="K160" s="27" t="str">
        <f t="shared" si="10"/>
        <v>448:1</v>
      </c>
      <c r="L160" s="30" t="s">
        <v>527</v>
      </c>
    </row>
    <row r="161" spans="1:12" x14ac:dyDescent="0.3">
      <c r="A161" s="25" t="s">
        <v>328</v>
      </c>
      <c r="B161" s="26" t="s">
        <v>329</v>
      </c>
      <c r="C161" s="26">
        <v>0</v>
      </c>
      <c r="D161" s="26">
        <v>5</v>
      </c>
      <c r="E161" s="26">
        <v>5</v>
      </c>
      <c r="F161" s="26">
        <v>5</v>
      </c>
      <c r="G161" s="27">
        <f t="shared" si="9"/>
        <v>0</v>
      </c>
      <c r="H161" s="28">
        <v>1802</v>
      </c>
      <c r="I161" s="33">
        <v>1810</v>
      </c>
      <c r="J161" s="28" t="str">
        <f t="shared" si="8"/>
        <v>Decrease</v>
      </c>
      <c r="K161" s="27" t="str">
        <f t="shared" si="10"/>
        <v>360:1</v>
      </c>
      <c r="L161" s="30" t="s">
        <v>528</v>
      </c>
    </row>
    <row r="162" spans="1:12" x14ac:dyDescent="0.3">
      <c r="A162" s="25" t="s">
        <v>330</v>
      </c>
      <c r="B162" s="26" t="s">
        <v>331</v>
      </c>
      <c r="C162" s="26">
        <v>4</v>
      </c>
      <c r="D162" s="26">
        <v>0</v>
      </c>
      <c r="E162" s="26">
        <v>4</v>
      </c>
      <c r="F162" s="26">
        <v>5</v>
      </c>
      <c r="G162" s="27">
        <f t="shared" si="9"/>
        <v>-1</v>
      </c>
      <c r="H162" s="28">
        <v>1921</v>
      </c>
      <c r="I162" s="33">
        <v>1959</v>
      </c>
      <c r="J162" s="28" t="str">
        <f t="shared" si="8"/>
        <v>Decrease</v>
      </c>
      <c r="K162" s="27" t="str">
        <f t="shared" si="10"/>
        <v>480:1</v>
      </c>
      <c r="L162" s="30" t="s">
        <v>383</v>
      </c>
    </row>
    <row r="163" spans="1:12" x14ac:dyDescent="0.3">
      <c r="A163" s="25" t="s">
        <v>332</v>
      </c>
      <c r="B163" s="26" t="s">
        <v>333</v>
      </c>
      <c r="C163" s="26">
        <v>2</v>
      </c>
      <c r="D163" s="26">
        <v>0</v>
      </c>
      <c r="E163" s="26">
        <v>2</v>
      </c>
      <c r="F163" s="26">
        <v>2</v>
      </c>
      <c r="G163" s="27">
        <f t="shared" si="9"/>
        <v>0</v>
      </c>
      <c r="H163" s="28">
        <v>1190</v>
      </c>
      <c r="I163" s="33">
        <v>2503</v>
      </c>
      <c r="J163" s="28" t="str">
        <f t="shared" ref="J163:J174" si="11">IF(H163&gt;I163,"Increase",IF( H163&lt;I163,"Decrease","no change"))</f>
        <v>Decrease</v>
      </c>
      <c r="K163" s="27" t="str">
        <f t="shared" si="10"/>
        <v>595:1</v>
      </c>
      <c r="L163" s="30" t="s">
        <v>529</v>
      </c>
    </row>
    <row r="164" spans="1:12" x14ac:dyDescent="0.3">
      <c r="A164" s="25" t="s">
        <v>334</v>
      </c>
      <c r="B164" s="26" t="s">
        <v>335</v>
      </c>
      <c r="C164" s="26">
        <v>5</v>
      </c>
      <c r="D164" s="26">
        <v>0</v>
      </c>
      <c r="E164" s="26">
        <v>5</v>
      </c>
      <c r="F164" s="26">
        <v>6</v>
      </c>
      <c r="G164" s="27">
        <f t="shared" si="9"/>
        <v>-1</v>
      </c>
      <c r="H164" s="28">
        <v>2252</v>
      </c>
      <c r="I164" s="33">
        <v>2131</v>
      </c>
      <c r="J164" s="28" t="str">
        <f t="shared" si="11"/>
        <v>Increase</v>
      </c>
      <c r="K164" s="27" t="str">
        <f t="shared" si="10"/>
        <v>450:1</v>
      </c>
      <c r="L164" s="30" t="s">
        <v>530</v>
      </c>
    </row>
    <row r="165" spans="1:12" x14ac:dyDescent="0.3">
      <c r="A165" s="25" t="s">
        <v>336</v>
      </c>
      <c r="B165" s="26" t="s">
        <v>337</v>
      </c>
      <c r="C165" s="26">
        <v>4</v>
      </c>
      <c r="D165" s="26">
        <v>0</v>
      </c>
      <c r="E165" s="26">
        <v>4</v>
      </c>
      <c r="F165" s="26">
        <v>3</v>
      </c>
      <c r="G165" s="27">
        <f t="shared" si="9"/>
        <v>1</v>
      </c>
      <c r="H165" s="28">
        <v>1829</v>
      </c>
      <c r="I165" s="33">
        <v>1847</v>
      </c>
      <c r="J165" s="28" t="str">
        <f t="shared" si="11"/>
        <v>Decrease</v>
      </c>
      <c r="K165" s="27" t="str">
        <f t="shared" si="10"/>
        <v>457:1</v>
      </c>
      <c r="L165" s="30" t="s">
        <v>432</v>
      </c>
    </row>
    <row r="166" spans="1:12" x14ac:dyDescent="0.3">
      <c r="A166" s="25" t="s">
        <v>338</v>
      </c>
      <c r="B166" s="26" t="s">
        <v>339</v>
      </c>
      <c r="C166" s="26">
        <v>4</v>
      </c>
      <c r="D166" s="26">
        <v>23</v>
      </c>
      <c r="E166" s="26">
        <v>27</v>
      </c>
      <c r="F166" s="26">
        <v>29</v>
      </c>
      <c r="G166" s="27">
        <f t="shared" si="9"/>
        <v>-2</v>
      </c>
      <c r="H166" s="28">
        <v>18349</v>
      </c>
      <c r="I166" s="33">
        <v>17857</v>
      </c>
      <c r="J166" s="28" t="str">
        <f t="shared" si="11"/>
        <v>Increase</v>
      </c>
      <c r="K166" s="27" t="str">
        <f t="shared" si="10"/>
        <v>680:1</v>
      </c>
      <c r="L166" s="30" t="s">
        <v>432</v>
      </c>
    </row>
    <row r="167" spans="1:12" x14ac:dyDescent="0.3">
      <c r="A167" s="25" t="s">
        <v>340</v>
      </c>
      <c r="B167" s="26" t="s">
        <v>341</v>
      </c>
      <c r="C167" s="26">
        <v>13</v>
      </c>
      <c r="D167" s="26">
        <v>0</v>
      </c>
      <c r="E167" s="26">
        <v>13</v>
      </c>
      <c r="F167" s="26">
        <v>13</v>
      </c>
      <c r="G167" s="27">
        <f t="shared" si="9"/>
        <v>0</v>
      </c>
      <c r="H167" s="28">
        <v>1756</v>
      </c>
      <c r="I167" s="33">
        <v>1760</v>
      </c>
      <c r="J167" s="28" t="str">
        <f t="shared" si="11"/>
        <v>Decrease</v>
      </c>
      <c r="K167" s="27" t="str">
        <f t="shared" si="10"/>
        <v>135:1</v>
      </c>
      <c r="L167" s="30" t="s">
        <v>531</v>
      </c>
    </row>
    <row r="168" spans="1:12" x14ac:dyDescent="0.3">
      <c r="A168" s="25" t="s">
        <v>342</v>
      </c>
      <c r="B168" s="26" t="s">
        <v>343</v>
      </c>
      <c r="C168" s="26">
        <v>6</v>
      </c>
      <c r="D168" s="26">
        <v>7</v>
      </c>
      <c r="E168" s="26">
        <v>13</v>
      </c>
      <c r="F168" s="26">
        <v>8</v>
      </c>
      <c r="G168" s="27">
        <f t="shared" si="9"/>
        <v>5</v>
      </c>
      <c r="H168" s="28">
        <v>3025</v>
      </c>
      <c r="I168" s="33">
        <v>3089</v>
      </c>
      <c r="J168" s="28" t="str">
        <f t="shared" si="11"/>
        <v>Decrease</v>
      </c>
      <c r="K168" s="27" t="str">
        <f t="shared" si="10"/>
        <v>233:1</v>
      </c>
      <c r="L168" s="30" t="s">
        <v>429</v>
      </c>
    </row>
    <row r="169" spans="1:12" x14ac:dyDescent="0.3">
      <c r="A169" s="25" t="s">
        <v>344</v>
      </c>
      <c r="B169" s="26" t="s">
        <v>345</v>
      </c>
      <c r="C169" s="26">
        <v>3</v>
      </c>
      <c r="D169" s="26">
        <v>1</v>
      </c>
      <c r="E169" s="26">
        <v>4</v>
      </c>
      <c r="F169" s="26">
        <v>4</v>
      </c>
      <c r="G169" s="27">
        <f t="shared" si="9"/>
        <v>0</v>
      </c>
      <c r="H169" s="28">
        <v>2135</v>
      </c>
      <c r="I169" s="33">
        <v>2103</v>
      </c>
      <c r="J169" s="28" t="str">
        <f t="shared" si="11"/>
        <v>Increase</v>
      </c>
      <c r="K169" s="27" t="str">
        <f t="shared" si="10"/>
        <v>534:1</v>
      </c>
      <c r="L169" s="30" t="s">
        <v>532</v>
      </c>
    </row>
    <row r="170" spans="1:12" x14ac:dyDescent="0.3">
      <c r="A170" s="25" t="s">
        <v>346</v>
      </c>
      <c r="B170" s="26" t="s">
        <v>347</v>
      </c>
      <c r="C170" s="26">
        <v>6</v>
      </c>
      <c r="D170" s="26">
        <v>6</v>
      </c>
      <c r="E170" s="26">
        <v>12</v>
      </c>
      <c r="F170" s="26">
        <v>12</v>
      </c>
      <c r="G170" s="27">
        <f t="shared" si="9"/>
        <v>0</v>
      </c>
      <c r="H170" s="28">
        <v>4003</v>
      </c>
      <c r="I170" s="33">
        <v>4136</v>
      </c>
      <c r="J170" s="28" t="str">
        <f t="shared" si="11"/>
        <v>Decrease</v>
      </c>
      <c r="K170" s="27" t="str">
        <f t="shared" si="10"/>
        <v>334:1</v>
      </c>
      <c r="L170" s="30" t="s">
        <v>533</v>
      </c>
    </row>
    <row r="171" spans="1:12" x14ac:dyDescent="0.3">
      <c r="A171" s="25" t="s">
        <v>348</v>
      </c>
      <c r="B171" s="26" t="s">
        <v>349</v>
      </c>
      <c r="C171" s="26">
        <v>6</v>
      </c>
      <c r="D171" s="26">
        <v>0</v>
      </c>
      <c r="E171" s="26">
        <v>6</v>
      </c>
      <c r="F171" s="26">
        <v>4</v>
      </c>
      <c r="G171" s="27">
        <f t="shared" si="9"/>
        <v>2</v>
      </c>
      <c r="H171" s="28">
        <v>796</v>
      </c>
      <c r="I171" s="27">
        <v>768</v>
      </c>
      <c r="J171" s="28" t="str">
        <f t="shared" si="11"/>
        <v>Increase</v>
      </c>
      <c r="K171" s="27" t="str">
        <f t="shared" si="10"/>
        <v>133:1</v>
      </c>
      <c r="L171" s="30" t="s">
        <v>376</v>
      </c>
    </row>
    <row r="172" spans="1:12" x14ac:dyDescent="0.3">
      <c r="A172" s="25" t="s">
        <v>350</v>
      </c>
      <c r="B172" s="26" t="s">
        <v>351</v>
      </c>
      <c r="C172" s="26">
        <v>2</v>
      </c>
      <c r="D172" s="26">
        <v>0</v>
      </c>
      <c r="E172" s="26">
        <v>2</v>
      </c>
      <c r="F172" s="26">
        <v>2</v>
      </c>
      <c r="G172" s="27">
        <f t="shared" si="9"/>
        <v>0</v>
      </c>
      <c r="H172" s="28">
        <v>868</v>
      </c>
      <c r="I172" s="27">
        <v>811</v>
      </c>
      <c r="J172" s="28" t="str">
        <f t="shared" si="11"/>
        <v>Increase</v>
      </c>
      <c r="K172" s="27" t="str">
        <f t="shared" si="10"/>
        <v>434:1</v>
      </c>
      <c r="L172" s="30" t="s">
        <v>373</v>
      </c>
    </row>
    <row r="173" spans="1:12" x14ac:dyDescent="0.3">
      <c r="A173" s="25" t="s">
        <v>352</v>
      </c>
      <c r="B173" s="26" t="s">
        <v>353</v>
      </c>
      <c r="C173" s="26">
        <v>2</v>
      </c>
      <c r="D173" s="26">
        <v>5</v>
      </c>
      <c r="E173" s="26">
        <v>7</v>
      </c>
      <c r="F173" s="26">
        <v>10</v>
      </c>
      <c r="G173" s="27">
        <f t="shared" si="9"/>
        <v>-3</v>
      </c>
      <c r="H173" s="28">
        <v>1096</v>
      </c>
      <c r="I173" s="33">
        <v>1179</v>
      </c>
      <c r="J173" s="28" t="str">
        <f t="shared" si="11"/>
        <v>Decrease</v>
      </c>
      <c r="K173" s="27" t="str">
        <f t="shared" si="10"/>
        <v>157:1</v>
      </c>
      <c r="L173" s="30" t="s">
        <v>534</v>
      </c>
    </row>
    <row r="174" spans="1:12" x14ac:dyDescent="0.3">
      <c r="A174" s="25" t="s">
        <v>354</v>
      </c>
      <c r="B174" s="26" t="s">
        <v>355</v>
      </c>
      <c r="C174" s="26">
        <v>6</v>
      </c>
      <c r="D174" s="26">
        <v>0</v>
      </c>
      <c r="E174" s="26">
        <v>6</v>
      </c>
      <c r="F174" s="26">
        <v>7</v>
      </c>
      <c r="G174" s="27">
        <f t="shared" si="9"/>
        <v>-1</v>
      </c>
      <c r="H174" s="28">
        <v>3981</v>
      </c>
      <c r="I174" s="33">
        <v>3965</v>
      </c>
      <c r="J174" s="28" t="str">
        <f t="shared" si="11"/>
        <v>Increase</v>
      </c>
      <c r="K174" s="27" t="str">
        <f t="shared" si="10"/>
        <v>664:1</v>
      </c>
      <c r="L174" s="30" t="s">
        <v>535</v>
      </c>
    </row>
    <row r="175" spans="1:12" x14ac:dyDescent="0.3">
      <c r="A175" s="41" t="s">
        <v>356</v>
      </c>
      <c r="B175" s="42"/>
      <c r="C175" s="43">
        <f t="shared" ref="C175:I175" si="12">SUM(C3:C174)</f>
        <v>1223</v>
      </c>
      <c r="D175" s="43">
        <f t="shared" si="12"/>
        <v>186</v>
      </c>
      <c r="E175" s="43">
        <f t="shared" si="12"/>
        <v>1409</v>
      </c>
      <c r="F175" s="44">
        <f t="shared" si="12"/>
        <v>1333</v>
      </c>
      <c r="G175" s="45">
        <f t="shared" si="12"/>
        <v>76</v>
      </c>
      <c r="H175" s="24">
        <f t="shared" si="12"/>
        <v>657858</v>
      </c>
      <c r="I175" s="44">
        <f t="shared" si="12"/>
        <v>659876</v>
      </c>
      <c r="J175" s="24" t="s">
        <v>537</v>
      </c>
      <c r="K175" s="46" t="s">
        <v>538</v>
      </c>
      <c r="L175" s="46" t="s">
        <v>371</v>
      </c>
    </row>
    <row r="176" spans="1:12" x14ac:dyDescent="0.3">
      <c r="A176" s="9"/>
      <c r="B176" s="7"/>
      <c r="C176" s="7"/>
      <c r="D176" s="7"/>
      <c r="E176" s="7"/>
      <c r="F176" s="7"/>
      <c r="G176" s="7"/>
      <c r="H176" s="7"/>
      <c r="I176" s="7"/>
      <c r="J176" s="8"/>
      <c r="K176" s="7"/>
      <c r="L176" s="7"/>
    </row>
    <row r="177" spans="1:12" s="4" customFormat="1" ht="14.4" x14ac:dyDescent="0.3">
      <c r="A177" s="10"/>
      <c r="B177" s="11"/>
      <c r="C177" s="11"/>
      <c r="D177" s="11"/>
      <c r="E177" s="11"/>
      <c r="F177" s="11"/>
      <c r="G177" s="11"/>
      <c r="H177" s="11"/>
      <c r="I177" s="11"/>
      <c r="J177" s="12"/>
      <c r="K177" s="11"/>
      <c r="L177" s="11"/>
    </row>
    <row r="178" spans="1:12" x14ac:dyDescent="0.3">
      <c r="A178" s="13" t="s">
        <v>357</v>
      </c>
      <c r="B178" s="14"/>
      <c r="C178" s="15" t="s">
        <v>358</v>
      </c>
      <c r="D178" s="14"/>
      <c r="E178" s="14"/>
      <c r="F178" s="16"/>
      <c r="G178" s="14"/>
      <c r="H178" s="14"/>
      <c r="I178" s="14"/>
      <c r="J178" s="17"/>
      <c r="K178" s="7"/>
      <c r="L178" s="7"/>
    </row>
    <row r="179" spans="1:12" x14ac:dyDescent="0.3">
      <c r="A179" s="18" t="s">
        <v>359</v>
      </c>
      <c r="B179" s="14"/>
      <c r="C179" s="19" t="s">
        <v>360</v>
      </c>
      <c r="D179" s="20"/>
      <c r="E179" s="20"/>
      <c r="F179" s="20"/>
      <c r="G179" s="20"/>
      <c r="H179" s="20"/>
      <c r="I179" s="14"/>
      <c r="J179" s="17"/>
      <c r="K179" s="7"/>
      <c r="L179" s="7"/>
    </row>
    <row r="180" spans="1:12" x14ac:dyDescent="0.3">
      <c r="A180" s="21" t="s">
        <v>547</v>
      </c>
      <c r="B180" s="14"/>
      <c r="C180" s="19" t="s">
        <v>361</v>
      </c>
      <c r="D180" s="20"/>
      <c r="E180" s="20"/>
      <c r="F180" s="20"/>
      <c r="G180" s="20"/>
      <c r="H180" s="20"/>
      <c r="I180" s="14"/>
      <c r="J180" s="17"/>
      <c r="K180" s="7"/>
      <c r="L180" s="7"/>
    </row>
    <row r="181" spans="1:12" x14ac:dyDescent="0.3">
      <c r="A181" s="21" t="s">
        <v>554</v>
      </c>
      <c r="B181" s="14"/>
      <c r="C181" s="19" t="s">
        <v>540</v>
      </c>
      <c r="D181" s="20"/>
      <c r="E181" s="20"/>
      <c r="F181" s="20"/>
      <c r="G181" s="20"/>
      <c r="H181" s="20"/>
      <c r="I181" s="14"/>
      <c r="J181" s="17"/>
      <c r="K181" s="7"/>
      <c r="L181" s="7"/>
    </row>
    <row r="182" spans="1:12" x14ac:dyDescent="0.3">
      <c r="A182" s="21" t="s">
        <v>548</v>
      </c>
      <c r="B182" s="14"/>
      <c r="C182" s="52" t="s">
        <v>539</v>
      </c>
      <c r="D182" s="53"/>
      <c r="E182" s="53"/>
      <c r="F182" s="53"/>
      <c r="G182" s="53"/>
      <c r="H182" s="53"/>
      <c r="I182" s="53"/>
      <c r="J182" s="53"/>
      <c r="K182" s="7"/>
      <c r="L182" s="7"/>
    </row>
    <row r="183" spans="1:12" x14ac:dyDescent="0.3">
      <c r="A183" s="21" t="s">
        <v>541</v>
      </c>
      <c r="B183" s="14"/>
      <c r="C183" s="19" t="s">
        <v>362</v>
      </c>
      <c r="D183" s="20"/>
      <c r="E183" s="20"/>
      <c r="F183" s="20"/>
      <c r="G183" s="20"/>
      <c r="H183" s="20"/>
      <c r="I183" s="14"/>
      <c r="J183" s="17"/>
      <c r="K183" s="7"/>
      <c r="L183" s="7"/>
    </row>
    <row r="184" spans="1:12" x14ac:dyDescent="0.3">
      <c r="A184" s="21" t="s">
        <v>549</v>
      </c>
      <c r="B184" s="14"/>
      <c r="C184" s="14"/>
      <c r="D184" s="14"/>
      <c r="E184" s="14"/>
      <c r="F184" s="14"/>
      <c r="G184" s="14"/>
      <c r="H184" s="14"/>
      <c r="I184" s="14"/>
      <c r="J184" s="17"/>
    </row>
    <row r="185" spans="1:12" x14ac:dyDescent="0.3">
      <c r="A185" s="21" t="s">
        <v>550</v>
      </c>
      <c r="B185" s="14"/>
      <c r="C185" s="14"/>
      <c r="D185" s="14"/>
      <c r="E185" s="14"/>
      <c r="F185" s="14"/>
      <c r="G185" s="14"/>
      <c r="H185" s="14"/>
      <c r="I185" s="14"/>
      <c r="J185" s="17"/>
    </row>
    <row r="186" spans="1:12" x14ac:dyDescent="0.3">
      <c r="A186" s="21" t="s">
        <v>542</v>
      </c>
      <c r="B186" s="14"/>
      <c r="C186" s="14"/>
      <c r="D186" s="14"/>
      <c r="E186" s="14"/>
      <c r="F186" s="14"/>
      <c r="G186" s="14"/>
      <c r="H186" s="14"/>
      <c r="I186" s="14"/>
      <c r="J186" s="17"/>
    </row>
    <row r="187" spans="1:12" x14ac:dyDescent="0.3">
      <c r="A187" s="21" t="s">
        <v>551</v>
      </c>
      <c r="B187" s="14"/>
      <c r="C187" s="14"/>
      <c r="D187" s="14"/>
      <c r="E187" s="14"/>
      <c r="F187" s="14"/>
      <c r="G187" s="14"/>
      <c r="H187" s="14"/>
      <c r="I187" s="14"/>
      <c r="J187" s="17"/>
    </row>
    <row r="188" spans="1:12" x14ac:dyDescent="0.3">
      <c r="A188" s="21" t="s">
        <v>552</v>
      </c>
      <c r="B188" s="14"/>
      <c r="C188" s="14"/>
      <c r="D188" s="14"/>
      <c r="E188" s="14"/>
      <c r="F188" s="14"/>
      <c r="G188" s="14"/>
      <c r="H188" s="14"/>
      <c r="I188" s="14"/>
      <c r="J188" s="17"/>
    </row>
    <row r="189" spans="1:12" x14ac:dyDescent="0.3">
      <c r="A189" s="21" t="s">
        <v>553</v>
      </c>
      <c r="B189" s="14"/>
      <c r="C189" s="14"/>
      <c r="D189" s="14"/>
      <c r="E189" s="14"/>
      <c r="F189" s="14"/>
      <c r="G189" s="14"/>
      <c r="H189" s="14"/>
      <c r="I189" s="14"/>
      <c r="J189" s="17"/>
    </row>
    <row r="190" spans="1:12" x14ac:dyDescent="0.3">
      <c r="A190" s="21" t="s">
        <v>543</v>
      </c>
      <c r="B190" s="14"/>
      <c r="C190" s="14"/>
      <c r="D190" s="14"/>
      <c r="E190" s="14"/>
      <c r="F190" s="14"/>
      <c r="G190" s="14"/>
      <c r="H190" s="14"/>
      <c r="I190" s="14"/>
      <c r="J190" s="17"/>
    </row>
    <row r="191" spans="1:12" x14ac:dyDescent="0.3">
      <c r="A191" s="21" t="s">
        <v>544</v>
      </c>
      <c r="B191" s="14"/>
      <c r="C191" s="14"/>
      <c r="D191" s="14"/>
      <c r="E191" s="14"/>
      <c r="F191" s="14"/>
      <c r="G191" s="14"/>
      <c r="H191" s="14"/>
      <c r="I191" s="14"/>
      <c r="J191" s="17"/>
    </row>
    <row r="192" spans="1:12" x14ac:dyDescent="0.3">
      <c r="A192" s="21"/>
      <c r="B192" s="14"/>
      <c r="C192" s="14"/>
      <c r="D192" s="14"/>
      <c r="E192" s="14"/>
      <c r="F192" s="14"/>
      <c r="G192" s="14"/>
      <c r="H192" s="14"/>
      <c r="I192" s="14"/>
      <c r="J192" s="17"/>
    </row>
    <row r="193" spans="1:10" s="6" customFormat="1" x14ac:dyDescent="0.3">
      <c r="A193" s="37" t="s">
        <v>363</v>
      </c>
      <c r="B193" s="22"/>
      <c r="C193" s="22"/>
      <c r="D193" s="22"/>
      <c r="E193" s="22"/>
      <c r="F193" s="22"/>
      <c r="G193" s="22"/>
      <c r="H193" s="22"/>
      <c r="I193" s="22"/>
      <c r="J193" s="23"/>
    </row>
    <row r="194" spans="1:10" ht="28.05" customHeight="1" x14ac:dyDescent="0.3">
      <c r="A194" s="38" t="s">
        <v>364</v>
      </c>
      <c r="B194" s="14"/>
      <c r="C194" s="14"/>
      <c r="D194" s="14"/>
      <c r="E194" s="14"/>
      <c r="F194" s="14"/>
      <c r="G194" s="14"/>
      <c r="H194" s="14"/>
      <c r="I194" s="14"/>
      <c r="J194" s="17"/>
    </row>
    <row r="195" spans="1:10" x14ac:dyDescent="0.3">
      <c r="A195" s="38" t="s">
        <v>365</v>
      </c>
      <c r="B195" s="14"/>
      <c r="C195" s="14"/>
      <c r="D195" s="14"/>
      <c r="E195" s="14"/>
      <c r="F195" s="14"/>
      <c r="G195" s="14"/>
      <c r="H195" s="14"/>
      <c r="I195" s="14"/>
      <c r="J195" s="17"/>
    </row>
    <row r="196" spans="1:10" ht="30.45" customHeight="1" x14ac:dyDescent="0.3">
      <c r="A196" s="39" t="s">
        <v>366</v>
      </c>
      <c r="B196" s="14"/>
      <c r="C196" s="14"/>
      <c r="D196" s="14"/>
      <c r="E196" s="14"/>
      <c r="F196" s="14"/>
      <c r="G196" s="14"/>
      <c r="H196" s="14"/>
      <c r="I196" s="14"/>
      <c r="J196" s="17"/>
    </row>
    <row r="197" spans="1:10" ht="28.05" customHeight="1" x14ac:dyDescent="0.3">
      <c r="A197" s="40" t="s">
        <v>545</v>
      </c>
      <c r="B197" s="14"/>
      <c r="C197" s="14"/>
      <c r="D197" s="14"/>
      <c r="E197" s="14"/>
      <c r="F197" s="14"/>
      <c r="G197" s="14"/>
      <c r="H197" s="14"/>
      <c r="I197" s="14"/>
      <c r="J197" s="17"/>
    </row>
  </sheetData>
  <mergeCells count="2">
    <mergeCell ref="A1:L1"/>
    <mergeCell ref="C182:J182"/>
  </mergeCells>
  <hyperlinks>
    <hyperlink ref="A196" r:id="rId1" xr:uid="{EB9B83A4-BAB9-484E-8C9E-5D5CC708EBB4}"/>
  </hyperlinks>
  <pageMargins left="1" right="1" top="1" bottom="1" header="1" footer="1"/>
  <pageSetup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 xsi:nil="true"/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KYED-1654119363-131</_dlc_DocId>
    <_dlc_DocIdUrl xmlns="3a62de7d-ba57-4f43-9dae-9623ba637be0">
      <Url>https://www.education.ky.gov/Open-House/data/_layouts/15/DocIdRedir.aspx?ID=KYED-1654119363-131</Url>
      <Description>KYED-1654119363-131</Description>
    </_dlc_DocIdUrl>
    <School_x0020_Year xmlns="807fa64f-787d-4cc1-b146-e4ed7f572883">2023-2024</School_x0020_Year>
    <h7gd xmlns="807fa64f-787d-4cc1-b146-e4ed7f572883">Number of nurses district hired, contract hired, trend with student enrollment and ratio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School Nurse Counts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BD521-691E-4CDB-941B-77C30F6A0EF8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9AA16B0-3BE1-475A-BEB3-F5C3D1758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A912F9-640A-4D13-9D8B-8D07451826B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0DFDA6-EEA3-4F75-BDAE-246D789E6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23-24 School Nurse 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Hickman, Tonia - Division of District Support</dc:creator>
  <cp:keywords/>
  <dc:description/>
  <cp:lastModifiedBy>Hickman, Tonia - Division of District Support</cp:lastModifiedBy>
  <cp:revision/>
  <dcterms:created xsi:type="dcterms:W3CDTF">2024-06-26T14:58:10Z</dcterms:created>
  <dcterms:modified xsi:type="dcterms:W3CDTF">2026-04-27T15:40:30Z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2024-06-26T14:58:10Z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60c366dc-3544-43f2-a415-bd076f0a4752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4c5adc2f-0184-4578-a008-c83705977388</vt:lpwstr>
  </property>
</Properties>
</file>